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ffic\Dropbox\▲▲ クラブ・支部・レオ会員数 マンスリーレポート集計表\マンスリーレポート集計表・ 会員動静 ・アクティビティ集計表\24-25MR集計表\"/>
    </mc:Choice>
  </mc:AlternateContent>
  <xr:revisionPtr revIDLastSave="0" documentId="13_ncr:1_{CF28FA67-91F3-4B17-8015-9287F75495E1}" xr6:coauthVersionLast="47" xr6:coauthVersionMax="47" xr10:uidLastSave="{00000000-0000-0000-0000-000000000000}"/>
  <bookViews>
    <workbookView xWindow="7860" yWindow="0" windowWidth="14430" windowHeight="15480" xr2:uid="{A7004D57-37F8-4A81-9DD6-A6ED863C9DFD}"/>
  </bookViews>
  <sheets>
    <sheet name="お知らせ" sheetId="1" r:id="rId1"/>
    <sheet name="会員動静" sheetId="2" r:id="rId2"/>
    <sheet name="アクティビティ" sheetId="3" r:id="rId3"/>
    <sheet name="LCIF" sheetId="4" r:id="rId4"/>
  </sheets>
  <definedNames>
    <definedName name="_xlnm.Print_Area" localSheetId="3">LCIF!$A$1:$P$68</definedName>
    <definedName name="_xlnm.Print_Area" localSheetId="0">お知らせ!$A$1:$A$169</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2" l="1"/>
  <c r="M13" i="2" s="1"/>
  <c r="M107" i="2" s="1"/>
  <c r="L13" i="2"/>
  <c r="L18" i="2"/>
  <c r="L23" i="2"/>
  <c r="M23" i="2"/>
  <c r="L27" i="2"/>
  <c r="L33" i="2"/>
  <c r="M33" i="2"/>
  <c r="L39" i="2"/>
  <c r="M39" i="2"/>
  <c r="L43" i="2"/>
  <c r="L47" i="2"/>
  <c r="M47" i="2"/>
  <c r="L54" i="2"/>
  <c r="M54" i="2" s="1"/>
  <c r="L61" i="2"/>
  <c r="M61" i="2"/>
  <c r="L66" i="2"/>
  <c r="M72" i="2" s="1"/>
  <c r="L69" i="2"/>
  <c r="L72" i="2"/>
  <c r="L78" i="2"/>
  <c r="L83" i="2"/>
  <c r="L87" i="2"/>
  <c r="M87" i="2"/>
  <c r="L95" i="2"/>
  <c r="M95" i="2" s="1"/>
  <c r="L101" i="2"/>
  <c r="M101" i="2"/>
  <c r="L106" i="2"/>
  <c r="M106" i="2"/>
  <c r="L107" i="2" l="1"/>
</calcChain>
</file>

<file path=xl/sharedStrings.xml><?xml version="1.0" encoding="utf-8"?>
<sst xmlns="http://schemas.openxmlformats.org/spreadsheetml/2006/main" count="684" uniqueCount="432">
  <si>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</si>
  <si>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</si>
  <si>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</si>
  <si>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</si>
  <si>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</si>
  <si>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xml:space="preserve">                                                                             　　 キャビネット事務局</t>
    <phoneticPr fontId="4"/>
  </si>
  <si>
    <t>　</t>
    <phoneticPr fontId="7"/>
  </si>
  <si>
    <t>　　　　　　　　　　　　　　　　　　　　　　　　　　　　　　　ＬＥＯ／7クラブ 　　 　　62名</t>
    <phoneticPr fontId="4"/>
  </si>
  <si>
    <r>
      <t>　</t>
    </r>
    <r>
      <rPr>
        <b/>
        <sz val="12"/>
        <rFont val="ＭＳ 明朝"/>
        <family val="1"/>
        <charset val="128"/>
      </rPr>
      <t>✻</t>
    </r>
    <r>
      <rPr>
        <sz val="12"/>
        <rFont val="ＭＳ 明朝"/>
        <family val="1"/>
        <charset val="128"/>
      </rPr>
      <t>　物故会員　　慎んでご冥福をお祈り申し上げます。</t>
    </r>
    <phoneticPr fontId="7"/>
  </si>
  <si>
    <t>　　　　                 旭　　　　　 ＬＣ　　　　　 　故Ｌ　小﨑　照雄　　（2025年　1月　30日）</t>
    <rPh sb="21" eb="22">
      <t>アサヒ</t>
    </rPh>
    <rPh sb="37" eb="38">
      <t>コ</t>
    </rPh>
    <rPh sb="40" eb="41">
      <t>ショウ</t>
    </rPh>
    <rPh sb="41" eb="42">
      <t>サキ</t>
    </rPh>
    <rPh sb="43" eb="44">
      <t>テル</t>
    </rPh>
    <rPh sb="44" eb="45">
      <t>ユウ</t>
    </rPh>
    <rPh sb="52" eb="53">
      <t>ネン</t>
    </rPh>
    <rPh sb="55" eb="56">
      <t>ガツ</t>
    </rPh>
    <rPh sb="59" eb="60">
      <t>ニチ</t>
    </rPh>
    <phoneticPr fontId="7"/>
  </si>
  <si>
    <t>　✻ 2月のライオンズレートは、154.722253円です。</t>
    <phoneticPr fontId="4"/>
  </si>
  <si>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</si>
  <si>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</si>
  <si>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</si>
  <si>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</si>
  <si>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</si>
  <si>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xml:space="preserve"> 〇</t>
    </r>
    <r>
      <rPr>
        <b/>
        <u/>
        <sz val="12"/>
        <rFont val="ＭＳ ゴシック"/>
        <family val="3"/>
        <charset val="128"/>
      </rPr>
      <t>国際本部の会計計算書郵送の終了</t>
    </r>
    <r>
      <rPr>
        <b/>
        <sz val="12"/>
        <rFont val="ＭＳ ゴシック"/>
        <family val="3"/>
        <charset val="128"/>
      </rPr>
      <t>とLion Portal上でのご確認について</t>
    </r>
    <rPh sb="12" eb="14">
      <t>ユウソウ</t>
    </rPh>
    <rPh sb="15" eb="17">
      <t>シュウリョウ</t>
    </rPh>
    <rPh sb="29" eb="30">
      <t>ジョウ</t>
    </rPh>
    <rPh sb="33" eb="35">
      <t>カクニン</t>
    </rPh>
    <phoneticPr fontId="7"/>
  </si>
  <si>
    <t xml:space="preserve"> 7月1日以降に発行されるすべての国際協会からの会計計算書（請求書）は、Lion Portal上で確認をお願い致します。</t>
    <rPh sb="2" eb="3">
      <t>ガツ</t>
    </rPh>
    <rPh sb="4" eb="5">
      <t>ニチ</t>
    </rPh>
    <rPh sb="5" eb="7">
      <t>イコウ</t>
    </rPh>
    <rPh sb="8" eb="10">
      <t>ハッコウ</t>
    </rPh>
    <rPh sb="17" eb="21">
      <t>コクサイキョウカイ</t>
    </rPh>
    <rPh sb="24" eb="29">
      <t>カイケイケイサンショ</t>
    </rPh>
    <rPh sb="30" eb="33">
      <t>セイキュウショ</t>
    </rPh>
    <rPh sb="47" eb="48">
      <t>ウエ</t>
    </rPh>
    <rPh sb="49" eb="51">
      <t>カクニン</t>
    </rPh>
    <rPh sb="53" eb="54">
      <t>ネガ</t>
    </rPh>
    <rPh sb="55" eb="56">
      <t>イタ</t>
    </rPh>
    <phoneticPr fontId="4"/>
  </si>
  <si>
    <t>「Lion Portal」は会長、幹事、会計、業務担当者の権限で見られます。確認手順は、下記マニュアルをご覧ください。</t>
    <rPh sb="23" eb="28">
      <t>ギョウムタントウシャ</t>
    </rPh>
    <rPh sb="29" eb="31">
      <t>ケンゲン</t>
    </rPh>
    <rPh sb="32" eb="33">
      <t>ミ</t>
    </rPh>
    <phoneticPr fontId="4"/>
  </si>
  <si>
    <t xml:space="preserve"> https://lionsclubs.app.box.com/s/9l8jvtbhde3hxcvzlw963nw60pueehlb</t>
    <phoneticPr fontId="4"/>
  </si>
  <si>
    <r>
      <t xml:space="preserve">   国際本部会計に関わるご質問は下記会計専用アドレス宛てにお願い致します。</t>
    </r>
    <r>
      <rPr>
        <sz val="12"/>
        <color rgb="FF222222"/>
        <rFont val="ＭＳ 明朝"/>
        <family val="1"/>
        <charset val="128"/>
      </rPr>
      <t>（アドレスは小文字でも可能）</t>
    </r>
    <rPh sb="3" eb="5">
      <t>コクサイ</t>
    </rPh>
    <rPh sb="5" eb="7">
      <t>ホンブ</t>
    </rPh>
    <rPh sb="19" eb="21">
      <t>カイケイ</t>
    </rPh>
    <rPh sb="21" eb="23">
      <t>センヨウ</t>
    </rPh>
    <phoneticPr fontId="4"/>
  </si>
  <si>
    <t xml:space="preserve"> OSEALkaikei@lionsclubs.org</t>
    <phoneticPr fontId="4"/>
  </si>
  <si>
    <t>　　-----------------------------------------------------------------------------------------------------------------</t>
    <phoneticPr fontId="4"/>
  </si>
  <si>
    <t xml:space="preserve"> 〇2024～2025年度　下半期地区会費（地区・複合・ライオン誌）の請求書は、2025年2月1日付</t>
    <rPh sb="11" eb="13">
      <t>ネンド</t>
    </rPh>
    <rPh sb="14" eb="17">
      <t>シモハンキ</t>
    </rPh>
    <rPh sb="17" eb="19">
      <t>チク</t>
    </rPh>
    <rPh sb="19" eb="21">
      <t>カイヒ</t>
    </rPh>
    <rPh sb="22" eb="24">
      <t>チク</t>
    </rPh>
    <rPh sb="25" eb="27">
      <t>フクゴウ</t>
    </rPh>
    <rPh sb="32" eb="33">
      <t>シ</t>
    </rPh>
    <rPh sb="35" eb="38">
      <t>セイキュウショ</t>
    </rPh>
    <rPh sb="44" eb="45">
      <t>ネン</t>
    </rPh>
    <rPh sb="46" eb="47">
      <t>ガツ</t>
    </rPh>
    <rPh sb="48" eb="49">
      <t>ニチ</t>
    </rPh>
    <rPh sb="49" eb="50">
      <t>ヅケ</t>
    </rPh>
    <phoneticPr fontId="7"/>
  </si>
  <si>
    <t xml:space="preserve"> 日本ライオンズより各クラブ事務局に郵送されました。</t>
    <rPh sb="1" eb="3">
      <t>ニホン</t>
    </rPh>
    <rPh sb="10" eb="11">
      <t>カク</t>
    </rPh>
    <rPh sb="14" eb="17">
      <t>ジムキョク</t>
    </rPh>
    <rPh sb="18" eb="20">
      <t>ユウソウ</t>
    </rPh>
    <phoneticPr fontId="4"/>
  </si>
  <si>
    <t xml:space="preserve"> ※地区年次大会に代議員を派遣するためには、国際協会・地区に対して会費納入をはじめ各種義務を果たしている</t>
    <rPh sb="2" eb="4">
      <t>チク</t>
    </rPh>
    <rPh sb="4" eb="8">
      <t>ネンジタイカイ</t>
    </rPh>
    <rPh sb="9" eb="12">
      <t>ダイギイン</t>
    </rPh>
    <rPh sb="13" eb="15">
      <t>ハケン</t>
    </rPh>
    <rPh sb="22" eb="26">
      <t>コクサイキョウカイ</t>
    </rPh>
    <rPh sb="27" eb="29">
      <t>チク</t>
    </rPh>
    <rPh sb="30" eb="31">
      <t>タイ</t>
    </rPh>
    <rPh sb="33" eb="37">
      <t>カイヒノウニュウ</t>
    </rPh>
    <rPh sb="41" eb="43">
      <t>カクシュ</t>
    </rPh>
    <rPh sb="43" eb="45">
      <t>ギム</t>
    </rPh>
    <rPh sb="46" eb="47">
      <t>ハ</t>
    </rPh>
    <phoneticPr fontId="4"/>
  </si>
  <si>
    <t>　「グッドスタンディング」のクラブでなくてはなりません。</t>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</si>
  <si>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</si>
  <si>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</si>
  <si>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</si>
  <si>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</si>
  <si>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　　3月 8日　船橋グリーンLCチャーターナイト30周年　於．ホテルフローラ船橋</t>
    <rPh sb="3" eb="4">
      <t>ガツ</t>
    </rPh>
    <rPh sb="6" eb="7">
      <t>ニチ</t>
    </rPh>
    <rPh sb="8" eb="10">
      <t>フナバシ</t>
    </rPh>
    <rPh sb="26" eb="28">
      <t>シュウネン</t>
    </rPh>
    <rPh sb="29" eb="30">
      <t>オ</t>
    </rPh>
    <rPh sb="38" eb="40">
      <t>フナバシ</t>
    </rPh>
    <phoneticPr fontId="7"/>
  </si>
  <si>
    <t>　　3月15日　ゾーン・チェアパーソン会議／アワード会議　於．千葉県経営者会館 ※3月18日から変更になりました。</t>
    <rPh sb="3" eb="4">
      <t>ガツ</t>
    </rPh>
    <rPh sb="6" eb="7">
      <t>ニチ</t>
    </rPh>
    <rPh sb="19" eb="21">
      <t>カイギ</t>
    </rPh>
    <rPh sb="26" eb="28">
      <t>カイギ</t>
    </rPh>
    <rPh sb="29" eb="30">
      <t>オ</t>
    </rPh>
    <rPh sb="31" eb="34">
      <t>チバケン</t>
    </rPh>
    <rPh sb="34" eb="39">
      <t>ケイエイシャカイカン</t>
    </rPh>
    <rPh sb="42" eb="43">
      <t>ガツ</t>
    </rPh>
    <rPh sb="45" eb="46">
      <t>ニチ</t>
    </rPh>
    <rPh sb="48" eb="50">
      <t>ヘンコウ</t>
    </rPh>
    <phoneticPr fontId="7"/>
  </si>
  <si>
    <t>　　3月23～25日　レオクラブ春期研修会　於.栃木県・茨城県</t>
    <rPh sb="3" eb="4">
      <t>ガツ</t>
    </rPh>
    <rPh sb="9" eb="10">
      <t>ニチ</t>
    </rPh>
    <rPh sb="16" eb="21">
      <t>シュンキケンシュウカイ</t>
    </rPh>
    <rPh sb="22" eb="23">
      <t>オ</t>
    </rPh>
    <rPh sb="24" eb="27">
      <t>トチギケン</t>
    </rPh>
    <rPh sb="28" eb="31">
      <t>イバラキケン</t>
    </rPh>
    <phoneticPr fontId="7"/>
  </si>
  <si>
    <t>　　4月19日　第29回レオ地区年次大会　於．木更津市／オークラ・アカデミアパークホテル</t>
    <rPh sb="3" eb="4">
      <t>ガツ</t>
    </rPh>
    <rPh sb="6" eb="7">
      <t>ニチ</t>
    </rPh>
    <rPh sb="8" eb="9">
      <t>ダイ</t>
    </rPh>
    <rPh sb="11" eb="12">
      <t>カイ</t>
    </rPh>
    <rPh sb="14" eb="16">
      <t>チク</t>
    </rPh>
    <rPh sb="16" eb="20">
      <t>ネンジタイカイ</t>
    </rPh>
    <rPh sb="21" eb="22">
      <t>オ</t>
    </rPh>
    <rPh sb="23" eb="27">
      <t>キサラヅシ</t>
    </rPh>
    <phoneticPr fontId="7"/>
  </si>
  <si>
    <t>　　4月19日　第71回地区年次大会前夜祭　於．木更津市／オークラ・アカデミアパークホテル</t>
    <rPh sb="3" eb="4">
      <t>ガツ</t>
    </rPh>
    <rPh sb="6" eb="7">
      <t>ニチ</t>
    </rPh>
    <rPh sb="8" eb="9">
      <t>ダイ</t>
    </rPh>
    <rPh sb="11" eb="12">
      <t>カイ</t>
    </rPh>
    <rPh sb="12" eb="14">
      <t>チク</t>
    </rPh>
    <rPh sb="14" eb="18">
      <t>ネンジタイカイ</t>
    </rPh>
    <rPh sb="18" eb="21">
      <t>ゼンヤサイ</t>
    </rPh>
    <rPh sb="22" eb="23">
      <t>オ</t>
    </rPh>
    <rPh sb="24" eb="28">
      <t>キサラヅシ</t>
    </rPh>
    <phoneticPr fontId="7"/>
  </si>
  <si>
    <t>　　4月20日　第71回地区年次大会　於．木更津市／かずさアカデミアホール</t>
    <rPh sb="3" eb="4">
      <t>ガツ</t>
    </rPh>
    <rPh sb="6" eb="7">
      <t>ニチ</t>
    </rPh>
    <rPh sb="8" eb="9">
      <t>ダイ</t>
    </rPh>
    <rPh sb="11" eb="12">
      <t>カイ</t>
    </rPh>
    <rPh sb="12" eb="14">
      <t>チク</t>
    </rPh>
    <rPh sb="14" eb="18">
      <t>ネンジタイカイ</t>
    </rPh>
    <rPh sb="19" eb="20">
      <t>オ</t>
    </rPh>
    <rPh sb="21" eb="25">
      <t>キサラヅシ</t>
    </rPh>
    <phoneticPr fontId="7"/>
  </si>
  <si>
    <t>　　5月10日　佐原LCチャーターナイト60周年　於．アートホテル成田</t>
    <rPh sb="3" eb="4">
      <t>ガツ</t>
    </rPh>
    <rPh sb="6" eb="7">
      <t>ニチ</t>
    </rPh>
    <rPh sb="8" eb="10">
      <t>サワラ</t>
    </rPh>
    <rPh sb="22" eb="24">
      <t>シュウネン</t>
    </rPh>
    <rPh sb="25" eb="26">
      <t>オ</t>
    </rPh>
    <rPh sb="33" eb="35">
      <t>ナリタ</t>
    </rPh>
    <phoneticPr fontId="7"/>
  </si>
  <si>
    <t>　　5月24日　第71回複合地区年次大会前夜祭　於．ANAクラウンプラザホテル新潟</t>
    <rPh sb="3" eb="4">
      <t>ガツ</t>
    </rPh>
    <rPh sb="6" eb="7">
      <t>ニチ</t>
    </rPh>
    <rPh sb="8" eb="9">
      <t>ダイ</t>
    </rPh>
    <rPh sb="11" eb="12">
      <t>カイ</t>
    </rPh>
    <rPh sb="12" eb="16">
      <t>フクゴウチク</t>
    </rPh>
    <rPh sb="16" eb="20">
      <t>ネンジタイカイ</t>
    </rPh>
    <rPh sb="20" eb="23">
      <t>ゼンヤサイ</t>
    </rPh>
    <rPh sb="24" eb="25">
      <t>オ</t>
    </rPh>
    <rPh sb="39" eb="41">
      <t>ニイガタ</t>
    </rPh>
    <phoneticPr fontId="7"/>
  </si>
  <si>
    <t>　　5月25日　第71回複合地区年次大会　於．新潟テルサ</t>
    <rPh sb="3" eb="4">
      <t>ガツ</t>
    </rPh>
    <rPh sb="6" eb="7">
      <t>ニチ</t>
    </rPh>
    <rPh sb="8" eb="9">
      <t>ダイ</t>
    </rPh>
    <rPh sb="11" eb="12">
      <t>カイ</t>
    </rPh>
    <rPh sb="12" eb="16">
      <t>フクゴウチク</t>
    </rPh>
    <rPh sb="16" eb="20">
      <t>ネンジタイカイ</t>
    </rPh>
    <rPh sb="21" eb="22">
      <t>オ</t>
    </rPh>
    <rPh sb="23" eb="25">
      <t>ニイガタ</t>
    </rPh>
    <phoneticPr fontId="7"/>
  </si>
  <si>
    <t>　　5月31日　次期キャビネット構成員等研修会　於．TKPガーデンシティ千葉</t>
    <rPh sb="3" eb="4">
      <t>ガツ</t>
    </rPh>
    <rPh sb="6" eb="7">
      <t>ニチ</t>
    </rPh>
    <rPh sb="8" eb="10">
      <t>ジキ</t>
    </rPh>
    <rPh sb="16" eb="20">
      <t>コウセイイントウ</t>
    </rPh>
    <rPh sb="20" eb="23">
      <t>ケンシュウカイ</t>
    </rPh>
    <rPh sb="24" eb="25">
      <t>オ</t>
    </rPh>
    <rPh sb="36" eb="38">
      <t>チバ</t>
    </rPh>
    <phoneticPr fontId="7"/>
  </si>
  <si>
    <t>　　6月 7日　第4回キャビネット会議　於. TKPガーデンシティ千葉</t>
    <rPh sb="3" eb="4">
      <t>ガツ</t>
    </rPh>
    <rPh sb="6" eb="7">
      <t>ニチ</t>
    </rPh>
    <rPh sb="8" eb="9">
      <t>ダイ</t>
    </rPh>
    <rPh sb="10" eb="11">
      <t>カイ</t>
    </rPh>
    <rPh sb="17" eb="19">
      <t>カイギ</t>
    </rPh>
    <rPh sb="20" eb="21">
      <t>オ</t>
    </rPh>
    <rPh sb="33" eb="35">
      <t>チバ</t>
    </rPh>
    <phoneticPr fontId="7"/>
  </si>
  <si>
    <t>　　6月14日　次期クラブ三役研修会　於. TKPガーデンシティ千葉</t>
    <rPh sb="3" eb="4">
      <t>ガツ</t>
    </rPh>
    <rPh sb="6" eb="7">
      <t>ニチ</t>
    </rPh>
    <rPh sb="8" eb="10">
      <t>ジキ</t>
    </rPh>
    <rPh sb="13" eb="15">
      <t>サンヤク</t>
    </rPh>
    <rPh sb="15" eb="18">
      <t>ケンシュウカイ</t>
    </rPh>
    <rPh sb="19" eb="20">
      <t>オ</t>
    </rPh>
    <rPh sb="32" eb="34">
      <t>チバ</t>
    </rPh>
    <phoneticPr fontId="7"/>
  </si>
  <si>
    <t>　　7月13日～17日　第107回ライオンズクラブ国際大会　於．アメリカ／オーランド（メキシコシティより変更）</t>
    <rPh sb="3" eb="4">
      <t>ガツ</t>
    </rPh>
    <rPh sb="6" eb="7">
      <t>ニチ</t>
    </rPh>
    <rPh sb="10" eb="11">
      <t>ニチ</t>
    </rPh>
    <rPh sb="12" eb="13">
      <t>ダイ</t>
    </rPh>
    <rPh sb="16" eb="17">
      <t>カイ</t>
    </rPh>
    <rPh sb="25" eb="29">
      <t>コクサイタイカイ</t>
    </rPh>
    <rPh sb="30" eb="31">
      <t>オ</t>
    </rPh>
    <rPh sb="52" eb="54">
      <t>ヘンコウ</t>
    </rPh>
    <phoneticPr fontId="7"/>
  </si>
  <si>
    <t>✻2024-2025年度 「キャビネット構成員等及び３３３－Ｃ地区クラブ名簿」の変更について</t>
    <rPh sb="10" eb="12">
      <t>ネンド</t>
    </rPh>
    <rPh sb="20" eb="23">
      <t>コウセイイン</t>
    </rPh>
    <rPh sb="23" eb="24">
      <t>トウ</t>
    </rPh>
    <rPh sb="24" eb="25">
      <t>オヨ</t>
    </rPh>
    <rPh sb="40" eb="42">
      <t>ヘンコウ</t>
    </rPh>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</si>
  <si>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</si>
  <si>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</si>
  <si>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</si>
  <si>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</si>
  <si>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</si>
  <si>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</si>
  <si>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操作マニュアルは「地区ホームページ」→右側「リンク紹介」→「国際本部サイト・OSEAL調整事務局」→</t>
    <rPh sb="3" eb="5">
      <t>ソウサ</t>
    </rPh>
    <rPh sb="33" eb="37">
      <t>コクサイホンブ</t>
    </rPh>
    <rPh sb="46" eb="51">
      <t>チョウセイジムキョク</t>
    </rPh>
    <phoneticPr fontId="7"/>
  </si>
  <si>
    <t>　　　「OSEAL調整事務局日本語サイト」→「Lion Portal」</t>
    <rPh sb="9" eb="14">
      <t>チョウセイジムキョク</t>
    </rPh>
    <rPh sb="14" eb="17">
      <t>ニホンゴ</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</si>
  <si>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</si>
  <si>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</si>
  <si>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</si>
  <si>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</si>
  <si>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</si>
  <si>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</si>
  <si>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</si>
  <si>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</si>
  <si>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</si>
  <si>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</si>
  <si>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</si>
  <si>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Portal、サバンナ両方のご登録変更をお願い致します。</t>
    <rPh sb="3" eb="5">
      <t>ハッセイ</t>
    </rPh>
    <rPh sb="13" eb="15">
      <t>ジュウショ</t>
    </rPh>
    <rPh sb="16" eb="18">
      <t>ヘンコウ</t>
    </rPh>
    <rPh sb="22" eb="24">
      <t>バアイ</t>
    </rPh>
    <rPh sb="43" eb="45">
      <t>リョウホウ</t>
    </rPh>
    <rPh sb="47" eb="49">
      <t>トウロク</t>
    </rPh>
    <rPh sb="49" eb="51">
      <t>ヘンコウ</t>
    </rPh>
    <rPh sb="53" eb="54">
      <t>ネガ</t>
    </rPh>
    <rPh sb="55" eb="56">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</si>
  <si>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</si>
  <si>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</si>
  <si>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</si>
  <si>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</si>
  <si>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</si>
  <si>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</si>
  <si>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</si>
  <si>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</si>
  <si>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</si>
  <si>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</si>
  <si>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</si>
  <si>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</si>
  <si>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</si>
  <si>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</si>
  <si>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</si>
  <si>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</si>
  <si>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</si>
  <si>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</si>
  <si>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</si>
  <si>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</si>
  <si>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</si>
  <si>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</si>
  <si>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</si>
  <si>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</si>
  <si>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</si>
  <si>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</si>
  <si>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</si>
  <si>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</si>
  <si>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</si>
  <si>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</si>
  <si>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</si>
  <si>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</si>
  <si>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</si>
  <si>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</si>
  <si>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</si>
  <si>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</si>
  <si>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</si>
  <si>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</si>
  <si>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</si>
  <si>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</si>
  <si>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</si>
  <si>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</si>
  <si>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</si>
  <si>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</si>
  <si>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</si>
  <si>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</si>
  <si>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</si>
  <si>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</si>
  <si>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</si>
  <si>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</si>
  <si>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</si>
  <si>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</si>
  <si>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</si>
  <si>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</si>
  <si>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</si>
  <si>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</si>
  <si>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</si>
  <si>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</si>
  <si>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</si>
  <si>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</si>
  <si>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</si>
  <si>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</si>
  <si>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</si>
  <si>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地区ホームページ（https://lionsclub333c.org）→「メインメニュー」『マンスリーレポート』</t>
  </si>
  <si>
    <t>✻3月分「サバンナ」での「クラブ活動報告書」について</t>
    <rPh sb="2" eb="3">
      <t>ガツ</t>
    </rPh>
    <rPh sb="3" eb="4">
      <t>ブン</t>
    </rPh>
    <rPh sb="16" eb="18">
      <t>カツドウ</t>
    </rPh>
    <rPh sb="18" eb="21">
      <t>ホウ</t>
    </rPh>
    <phoneticPr fontId="7"/>
  </si>
  <si>
    <t>　3月分の提出期間は「3月22日～3月31日」です。例会平均出席率の入力は任意です。</t>
    <rPh sb="25" eb="27">
      <t>レイカイ</t>
    </rPh>
    <rPh sb="27" eb="29">
      <t>ヘイキン</t>
    </rPh>
    <rPh sb="29" eb="32">
      <t>シュッセキリツ</t>
    </rPh>
    <rPh sb="33" eb="35">
      <t>ニュウリョク</t>
    </rPh>
    <rPh sb="36" eb="38">
      <t>ニンイ</t>
    </rPh>
    <phoneticPr fontId="7"/>
  </si>
  <si>
    <t>　　4月 6日　第1回夏期派遣生オリエンテーション　於. 千葉県経営者会館</t>
    <rPh sb="3" eb="4">
      <t>ガツ</t>
    </rPh>
    <rPh sb="6" eb="7">
      <t>ニチ</t>
    </rPh>
    <rPh sb="8" eb="9">
      <t>ダイ</t>
    </rPh>
    <rPh sb="10" eb="11">
      <t>カイ</t>
    </rPh>
    <rPh sb="11" eb="13">
      <t>カキ</t>
    </rPh>
    <rPh sb="13" eb="16">
      <t>ハケンセイ</t>
    </rPh>
    <rPh sb="26" eb="27">
      <t>オ</t>
    </rPh>
    <rPh sb="29" eb="32">
      <t>チバケン</t>
    </rPh>
    <rPh sb="32" eb="37">
      <t>ケイエイシャカイカン</t>
    </rPh>
    <phoneticPr fontId="7"/>
  </si>
  <si>
    <t>　　5月11日　第2回夏期派遣生オリエンテーション　於．千葉県経営者会館</t>
    <rPh sb="3" eb="4">
      <t>ガツ</t>
    </rPh>
    <rPh sb="6" eb="7">
      <t>ニチ</t>
    </rPh>
    <rPh sb="8" eb="9">
      <t>ダイ</t>
    </rPh>
    <rPh sb="10" eb="11">
      <t>カイ</t>
    </rPh>
    <rPh sb="11" eb="13">
      <t>カキ</t>
    </rPh>
    <rPh sb="13" eb="16">
      <t>ハケンセイ</t>
    </rPh>
    <rPh sb="26" eb="27">
      <t>オ</t>
    </rPh>
    <rPh sb="28" eb="31">
      <t>チバケン</t>
    </rPh>
    <rPh sb="31" eb="36">
      <t>ケイエイシャカイカン</t>
    </rPh>
    <phoneticPr fontId="7"/>
  </si>
  <si>
    <t>　　4月 6日　第1回地区YCE委員会　於. 千葉県経営者会館</t>
    <rPh sb="3" eb="4">
      <t>ガツ</t>
    </rPh>
    <rPh sb="6" eb="7">
      <t>ニチ</t>
    </rPh>
    <rPh sb="8" eb="9">
      <t>ダイ</t>
    </rPh>
    <rPh sb="10" eb="11">
      <t>カイ</t>
    </rPh>
    <rPh sb="11" eb="13">
      <t>チク</t>
    </rPh>
    <rPh sb="16" eb="19">
      <t>イインカイ</t>
    </rPh>
    <rPh sb="20" eb="21">
      <t>オ</t>
    </rPh>
    <rPh sb="23" eb="26">
      <t>チバケン</t>
    </rPh>
    <rPh sb="26" eb="31">
      <t>ケイエイシャカイカン</t>
    </rPh>
    <phoneticPr fontId="7"/>
  </si>
  <si>
    <t>　　6月 8日　第3回夏期派遣生オリエンテーション並びに壮行会　於. 千葉県経営者会館</t>
    <rPh sb="3" eb="4">
      <t>ガツ</t>
    </rPh>
    <rPh sb="6" eb="7">
      <t>ニチ</t>
    </rPh>
    <rPh sb="8" eb="9">
      <t>ダイ</t>
    </rPh>
    <rPh sb="10" eb="11">
      <t>カイ</t>
    </rPh>
    <rPh sb="11" eb="13">
      <t>カキ</t>
    </rPh>
    <rPh sb="13" eb="16">
      <t>ハケンセイ</t>
    </rPh>
    <rPh sb="25" eb="26">
      <t>ナラ</t>
    </rPh>
    <rPh sb="28" eb="31">
      <t>ソウコウカイ</t>
    </rPh>
    <rPh sb="32" eb="33">
      <t>オ</t>
    </rPh>
    <rPh sb="35" eb="38">
      <t>チバケン</t>
    </rPh>
    <rPh sb="38" eb="43">
      <t>ケイエイシャカイカン</t>
    </rPh>
    <phoneticPr fontId="7"/>
  </si>
  <si>
    <t>　　5月10日　次期ゾーン・チェアパーソン予定者研修会　於．TKPガーデンシティ千葉</t>
    <rPh sb="3" eb="4">
      <t>ガツ</t>
    </rPh>
    <rPh sb="6" eb="7">
      <t>ニチ</t>
    </rPh>
    <rPh sb="8" eb="10">
      <t>ジキ</t>
    </rPh>
    <rPh sb="21" eb="24">
      <t>ヨテイシャ</t>
    </rPh>
    <rPh sb="24" eb="27">
      <t>ケンシュウカイ</t>
    </rPh>
    <rPh sb="28" eb="29">
      <t>オ</t>
    </rPh>
    <rPh sb="40" eb="42">
      <t>チバ</t>
    </rPh>
    <phoneticPr fontId="7"/>
  </si>
  <si>
    <t xml:space="preserve">     P5  地区名誉顧問・元地区ガバナー　L波木　奏美　携帯番号</t>
    <rPh sb="9" eb="11">
      <t>チク</t>
    </rPh>
    <rPh sb="11" eb="15">
      <t>メイヨコモン</t>
    </rPh>
    <rPh sb="16" eb="17">
      <t>モト</t>
    </rPh>
    <rPh sb="17" eb="19">
      <t>チク</t>
    </rPh>
    <rPh sb="25" eb="27">
      <t>ハキ</t>
    </rPh>
    <rPh sb="28" eb="29">
      <t>カナ</t>
    </rPh>
    <rPh sb="29" eb="30">
      <t>ビ</t>
    </rPh>
    <rPh sb="31" eb="33">
      <t>ケイタイ</t>
    </rPh>
    <rPh sb="33" eb="35">
      <t>バンゴウ</t>
    </rPh>
    <phoneticPr fontId="7"/>
  </si>
  <si>
    <t>　　　　　（変更後）090-1423-1348</t>
    <rPh sb="6" eb="8">
      <t>ヘンコウ</t>
    </rPh>
    <rPh sb="8" eb="9">
      <t>ゴ</t>
    </rPh>
    <phoneticPr fontId="7"/>
  </si>
  <si>
    <t>　　5月11日　千葉中央LCチャーターナイト60周年　於．ホテルニューオータニ幕張</t>
    <rPh sb="3" eb="4">
      <t>ガツ</t>
    </rPh>
    <rPh sb="6" eb="7">
      <t>ニチ</t>
    </rPh>
    <rPh sb="8" eb="10">
      <t>チバ</t>
    </rPh>
    <rPh sb="10" eb="12">
      <t>チュウオウ</t>
    </rPh>
    <rPh sb="24" eb="26">
      <t>シュウネン</t>
    </rPh>
    <rPh sb="27" eb="28">
      <t>オ</t>
    </rPh>
    <rPh sb="39" eb="41">
      <t>マクハリ</t>
    </rPh>
    <phoneticPr fontId="7"/>
  </si>
  <si>
    <t>茂原中央</t>
    <phoneticPr fontId="7"/>
  </si>
  <si>
    <t>白子</t>
    <phoneticPr fontId="7"/>
  </si>
  <si>
    <t>九十九里</t>
    <phoneticPr fontId="7"/>
  </si>
  <si>
    <t>大網白里</t>
    <phoneticPr fontId="7"/>
  </si>
  <si>
    <t>東金</t>
    <phoneticPr fontId="7"/>
  </si>
  <si>
    <t>南房総</t>
    <phoneticPr fontId="7"/>
  </si>
  <si>
    <t>夷隅</t>
    <phoneticPr fontId="7"/>
  </si>
  <si>
    <t>房総勝浦</t>
    <phoneticPr fontId="7"/>
  </si>
  <si>
    <t>館山中央</t>
    <phoneticPr fontId="7"/>
  </si>
  <si>
    <t>鴨川</t>
    <phoneticPr fontId="7"/>
  </si>
  <si>
    <t>館山</t>
    <phoneticPr fontId="7"/>
  </si>
  <si>
    <t>君津プラチナ</t>
    <phoneticPr fontId="7"/>
  </si>
  <si>
    <t>君津中央</t>
    <phoneticPr fontId="7"/>
  </si>
  <si>
    <t>君津</t>
    <phoneticPr fontId="7"/>
  </si>
  <si>
    <t>袖ヶ浦</t>
    <phoneticPr fontId="7"/>
  </si>
  <si>
    <t>木更津中央</t>
    <phoneticPr fontId="7"/>
  </si>
  <si>
    <t>上総</t>
    <phoneticPr fontId="7"/>
  </si>
  <si>
    <t>富津</t>
    <phoneticPr fontId="7"/>
  </si>
  <si>
    <t>木更津</t>
    <phoneticPr fontId="7"/>
  </si>
  <si>
    <t>銚子ウエストポート</t>
    <phoneticPr fontId="7"/>
  </si>
  <si>
    <t>干潟</t>
    <phoneticPr fontId="35"/>
  </si>
  <si>
    <t>飯岡</t>
    <phoneticPr fontId="35"/>
  </si>
  <si>
    <t>旭</t>
    <phoneticPr fontId="35"/>
  </si>
  <si>
    <t>光</t>
    <phoneticPr fontId="35"/>
  </si>
  <si>
    <t>大栄</t>
    <phoneticPr fontId="7"/>
  </si>
  <si>
    <t>多古</t>
    <phoneticPr fontId="7"/>
  </si>
  <si>
    <t>総武中央</t>
    <phoneticPr fontId="7"/>
  </si>
  <si>
    <t>八日市場</t>
    <phoneticPr fontId="7"/>
  </si>
  <si>
    <t>小見川</t>
    <phoneticPr fontId="7"/>
  </si>
  <si>
    <t>銚子中央</t>
    <phoneticPr fontId="7"/>
  </si>
  <si>
    <t>神崎</t>
    <phoneticPr fontId="7"/>
  </si>
  <si>
    <t>東庄</t>
    <phoneticPr fontId="7"/>
  </si>
  <si>
    <t>佐原</t>
    <phoneticPr fontId="7"/>
  </si>
  <si>
    <t>銚子</t>
    <phoneticPr fontId="7"/>
  </si>
  <si>
    <t>四街道ユーアイ</t>
    <phoneticPr fontId="7"/>
  </si>
  <si>
    <t>四街道中央</t>
    <phoneticPr fontId="7"/>
  </si>
  <si>
    <t>四街道</t>
    <phoneticPr fontId="7"/>
  </si>
  <si>
    <t>佐倉むらさき</t>
    <phoneticPr fontId="7"/>
  </si>
  <si>
    <t>八街</t>
    <phoneticPr fontId="7"/>
  </si>
  <si>
    <t>佐倉</t>
    <phoneticPr fontId="7"/>
  </si>
  <si>
    <t>栄町</t>
    <phoneticPr fontId="7"/>
  </si>
  <si>
    <t>富里</t>
    <phoneticPr fontId="7"/>
  </si>
  <si>
    <t>成田グリーン</t>
    <phoneticPr fontId="7"/>
  </si>
  <si>
    <t>酒々井</t>
    <phoneticPr fontId="7"/>
  </si>
  <si>
    <t>成田</t>
    <phoneticPr fontId="7"/>
  </si>
  <si>
    <t>市原国府</t>
    <phoneticPr fontId="7"/>
  </si>
  <si>
    <t>市原かずさ</t>
    <phoneticPr fontId="7"/>
  </si>
  <si>
    <t>市原さくら</t>
    <phoneticPr fontId="7"/>
  </si>
  <si>
    <t>市原東</t>
    <phoneticPr fontId="7"/>
  </si>
  <si>
    <t>市原コスモス</t>
    <phoneticPr fontId="7"/>
  </si>
  <si>
    <t>市原南</t>
    <phoneticPr fontId="7"/>
  </si>
  <si>
    <t>市原</t>
    <phoneticPr fontId="7"/>
  </si>
  <si>
    <t>千葉ネオ</t>
    <phoneticPr fontId="7"/>
  </si>
  <si>
    <t>千葉ゆうきの</t>
    <phoneticPr fontId="7"/>
  </si>
  <si>
    <t>千葉幕張メッセ</t>
    <phoneticPr fontId="7"/>
  </si>
  <si>
    <t>千葉若潮</t>
    <phoneticPr fontId="7"/>
  </si>
  <si>
    <t>千葉エコー</t>
    <phoneticPr fontId="7"/>
  </si>
  <si>
    <t>千葉中央</t>
    <phoneticPr fontId="7"/>
  </si>
  <si>
    <t>千葉</t>
    <phoneticPr fontId="7"/>
  </si>
  <si>
    <t>八千代中央</t>
    <phoneticPr fontId="7"/>
  </si>
  <si>
    <t>習志野中央</t>
    <phoneticPr fontId="7"/>
  </si>
  <si>
    <t>八千代</t>
    <phoneticPr fontId="7"/>
  </si>
  <si>
    <t>習志野</t>
    <phoneticPr fontId="7"/>
  </si>
  <si>
    <t>鎌ケ谷飛翔</t>
    <phoneticPr fontId="7"/>
  </si>
  <si>
    <t>白井</t>
    <phoneticPr fontId="7"/>
  </si>
  <si>
    <t>船橋北</t>
    <phoneticPr fontId="36"/>
  </si>
  <si>
    <t>千葉レスキュー</t>
    <rPh sb="0" eb="2">
      <t>チバ</t>
    </rPh>
    <phoneticPr fontId="36"/>
  </si>
  <si>
    <t>船橋翼</t>
    <phoneticPr fontId="7"/>
  </si>
  <si>
    <t>船橋さざんか</t>
    <phoneticPr fontId="7"/>
  </si>
  <si>
    <t>船橋グリーン</t>
    <phoneticPr fontId="7"/>
  </si>
  <si>
    <t>船橋中央</t>
    <phoneticPr fontId="7"/>
  </si>
  <si>
    <t>船橋</t>
    <phoneticPr fontId="7"/>
  </si>
  <si>
    <t>柏創生</t>
    <phoneticPr fontId="7"/>
  </si>
  <si>
    <t>柏なの花</t>
    <phoneticPr fontId="7"/>
  </si>
  <si>
    <t>柏オーク</t>
    <phoneticPr fontId="7"/>
  </si>
  <si>
    <t>柏グリーン</t>
    <phoneticPr fontId="7"/>
  </si>
  <si>
    <t>柏沼南</t>
    <phoneticPr fontId="7"/>
  </si>
  <si>
    <t>柏中央</t>
    <phoneticPr fontId="7"/>
  </si>
  <si>
    <t>柏さくら</t>
    <phoneticPr fontId="7"/>
  </si>
  <si>
    <t>印西</t>
    <phoneticPr fontId="7"/>
  </si>
  <si>
    <t>我孫子</t>
    <phoneticPr fontId="7"/>
  </si>
  <si>
    <t>柏</t>
    <phoneticPr fontId="7"/>
  </si>
  <si>
    <t>東葛飾サポート</t>
    <rPh sb="0" eb="3">
      <t>ヒガシカツシカ</t>
    </rPh>
    <phoneticPr fontId="7"/>
  </si>
  <si>
    <t>関宿</t>
    <phoneticPr fontId="7"/>
  </si>
  <si>
    <t>野田</t>
    <phoneticPr fontId="7"/>
  </si>
  <si>
    <t>松戸東</t>
    <phoneticPr fontId="7"/>
  </si>
  <si>
    <t>流山</t>
    <phoneticPr fontId="36"/>
  </si>
  <si>
    <t>東葛飾</t>
    <rPh sb="0" eb="3">
      <t>ヒガシカツシカ</t>
    </rPh>
    <phoneticPr fontId="36"/>
  </si>
  <si>
    <t>松戸グリーン</t>
    <phoneticPr fontId="7"/>
  </si>
  <si>
    <t>松戸ユーカリ</t>
    <phoneticPr fontId="7"/>
  </si>
  <si>
    <t>松戸中央</t>
    <phoneticPr fontId="7"/>
  </si>
  <si>
    <t>行徳リバーサイド</t>
    <phoneticPr fontId="7"/>
  </si>
  <si>
    <t>浦安中央</t>
    <phoneticPr fontId="7"/>
  </si>
  <si>
    <t>浦安シーサイド</t>
    <phoneticPr fontId="7"/>
  </si>
  <si>
    <t>行徳</t>
    <phoneticPr fontId="7"/>
  </si>
  <si>
    <t>浦安</t>
    <phoneticPr fontId="7"/>
  </si>
  <si>
    <t>市川ﾌﾛﾝﾃｨｱﾛｰｽﾞｼﾆｱ</t>
    <rPh sb="0" eb="15">
      <t>ローズ</t>
    </rPh>
    <phoneticPr fontId="36"/>
  </si>
  <si>
    <t>市川パインツリー</t>
    <phoneticPr fontId="7"/>
  </si>
  <si>
    <t>市川南</t>
    <phoneticPr fontId="7"/>
  </si>
  <si>
    <t>市川東</t>
    <phoneticPr fontId="7"/>
  </si>
  <si>
    <t>市川</t>
    <phoneticPr fontId="4"/>
  </si>
  <si>
    <t>R合計</t>
    <rPh sb="1" eb="3">
      <t>ゴウケイ</t>
    </rPh>
    <phoneticPr fontId="7"/>
  </si>
  <si>
    <t>Z合計</t>
    <phoneticPr fontId="37"/>
  </si>
  <si>
    <t>内家族・
学生会員</t>
    <rPh sb="5" eb="7">
      <t>ガクセイ</t>
    </rPh>
    <phoneticPr fontId="7"/>
  </si>
  <si>
    <t>当月末</t>
    <rPh sb="0" eb="2">
      <t>トウゲツ</t>
    </rPh>
    <rPh sb="2" eb="3">
      <t>マツ</t>
    </rPh>
    <phoneticPr fontId="7"/>
  </si>
  <si>
    <t>増減</t>
    <rPh sb="0" eb="2">
      <t>ゾウゲン</t>
    </rPh>
    <phoneticPr fontId="7"/>
  </si>
  <si>
    <t>退会</t>
    <rPh sb="0" eb="2">
      <t>タイカイ</t>
    </rPh>
    <phoneticPr fontId="7"/>
  </si>
  <si>
    <t>転入</t>
    <rPh sb="0" eb="2">
      <t>テンニュウ</t>
    </rPh>
    <phoneticPr fontId="7"/>
  </si>
  <si>
    <t>再入</t>
    <rPh sb="0" eb="2">
      <t>サイニュウ</t>
    </rPh>
    <phoneticPr fontId="7"/>
  </si>
  <si>
    <t>新入</t>
    <rPh sb="0" eb="2">
      <t>シンニュウ</t>
    </rPh>
    <phoneticPr fontId="7"/>
  </si>
  <si>
    <t>前期末</t>
    <rPh sb="0" eb="2">
      <t>ゼンキ</t>
    </rPh>
    <rPh sb="2" eb="3">
      <t>マツ</t>
    </rPh>
    <phoneticPr fontId="7"/>
  </si>
  <si>
    <t>クラブ名</t>
    <rPh sb="3" eb="4">
      <t>メイ</t>
    </rPh>
    <phoneticPr fontId="4"/>
  </si>
  <si>
    <t>Z</t>
    <phoneticPr fontId="4"/>
  </si>
  <si>
    <t>R</t>
    <phoneticPr fontId="4"/>
  </si>
  <si>
    <t>当月末会員数</t>
    <phoneticPr fontId="37"/>
  </si>
  <si>
    <t>333-C地区　2025年2月分会員動静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7"/>
  </si>
  <si>
    <r>
      <t>　</t>
    </r>
    <r>
      <rPr>
        <b/>
        <sz val="12"/>
        <rFont val="ＭＳ 明朝"/>
        <family val="1"/>
        <charset val="128"/>
      </rPr>
      <t>✻</t>
    </r>
    <r>
      <rPr>
        <sz val="12"/>
        <rFont val="ＭＳ 明朝"/>
        <family val="1"/>
        <charset val="128"/>
      </rPr>
      <t xml:space="preserve"> 2月末ＬＣ・ＬＥＯ会員数　　　　　　　　　　　　　　　　　ＬＣ／101クラブ　 　　2,615名</t>
    </r>
    <phoneticPr fontId="4"/>
  </si>
  <si>
    <t xml:space="preserve">                               　　　　　　　　　　　　　　　（クラブ支部／35　 　　  303名）</t>
    <phoneticPr fontId="4"/>
  </si>
  <si>
    <t xml:space="preserve">    3月14日　2025年全国アラートフォーラム in 茨城　於. 水戸市民会館</t>
    <rPh sb="5" eb="6">
      <t>ガツ</t>
    </rPh>
    <rPh sb="8" eb="9">
      <t>ニチ</t>
    </rPh>
    <rPh sb="14" eb="15">
      <t>ネン</t>
    </rPh>
    <rPh sb="15" eb="17">
      <t>ゼンコク</t>
    </rPh>
    <rPh sb="30" eb="32">
      <t>イバラキ</t>
    </rPh>
    <rPh sb="33" eb="34">
      <t>オ</t>
    </rPh>
    <rPh sb="36" eb="38">
      <t>ミト</t>
    </rPh>
    <rPh sb="38" eb="42">
      <t>シミンカイカン</t>
    </rPh>
    <phoneticPr fontId="4"/>
  </si>
  <si>
    <t xml:space="preserve"> 国際会費下期請求書は、2025年1月5日以降Lion Portal にて閲覧、印刷が可能です（毎月ライオンズレートが</t>
    <rPh sb="1" eb="5">
      <t>コクサイカイヒ</t>
    </rPh>
    <rPh sb="5" eb="7">
      <t>シモキ</t>
    </rPh>
    <rPh sb="7" eb="10">
      <t>セイキュウショ</t>
    </rPh>
    <rPh sb="16" eb="17">
      <t>ネン</t>
    </rPh>
    <rPh sb="18" eb="19">
      <t>ガツ</t>
    </rPh>
    <rPh sb="20" eb="21">
      <t>ニチ</t>
    </rPh>
    <rPh sb="21" eb="23">
      <t>イコウ</t>
    </rPh>
    <rPh sb="37" eb="39">
      <t>エツラン</t>
    </rPh>
    <rPh sb="40" eb="42">
      <t>インサツ</t>
    </rPh>
    <rPh sb="43" eb="45">
      <t>カノウ</t>
    </rPh>
    <rPh sb="48" eb="50">
      <t>マイツキ</t>
    </rPh>
    <phoneticPr fontId="4"/>
  </si>
  <si>
    <t xml:space="preserve"> 変動しますのでご注意ください）。</t>
    <rPh sb="1" eb="3">
      <t>ヘンドウ</t>
    </rPh>
    <rPh sb="9" eb="11">
      <t>チュウイ</t>
    </rPh>
    <phoneticPr fontId="4"/>
  </si>
  <si>
    <r>
      <t xml:space="preserve"> 　　　　　　　　≪国際会費、地区会費は共に必ず</t>
    </r>
    <r>
      <rPr>
        <b/>
        <u/>
        <sz val="12"/>
        <rFont val="ＭＳ ゴシック"/>
        <family val="3"/>
        <charset val="128"/>
      </rPr>
      <t>2月末迄に</t>
    </r>
    <r>
      <rPr>
        <b/>
        <sz val="12"/>
        <rFont val="ＭＳ ゴシック"/>
        <family val="3"/>
        <charset val="128"/>
      </rPr>
      <t>送金手配をお願いしております。≫</t>
    </r>
    <rPh sb="10" eb="14">
      <t>コクサイカイヒ</t>
    </rPh>
    <rPh sb="15" eb="19">
      <t>チクカイヒ</t>
    </rPh>
    <rPh sb="20" eb="21">
      <t>トモ</t>
    </rPh>
    <rPh sb="22" eb="23">
      <t>カナラ</t>
    </rPh>
    <rPh sb="25" eb="27">
      <t>ガツマツ</t>
    </rPh>
    <rPh sb="27" eb="28">
      <t>マデ</t>
    </rPh>
    <rPh sb="29" eb="33">
      <t>ソウキンテハイ</t>
    </rPh>
    <rPh sb="35" eb="36">
      <t>ネガ</t>
    </rPh>
    <phoneticPr fontId="4"/>
  </si>
  <si>
    <t>　「グッドスタンディング」とは　1）地区会費完納　　2）国際会費の未納分がUS$10.00を超えていない事　等</t>
    <phoneticPr fontId="4"/>
  </si>
  <si>
    <t xml:space="preserve"> ★国際協会に対し滞納金のあるクラブは、年次大会15日前（必須）までに完納されたことの確認を地区ガバナーが</t>
    <rPh sb="2" eb="6">
      <t>コクサイキョウカイ</t>
    </rPh>
    <rPh sb="7" eb="8">
      <t>タイ</t>
    </rPh>
    <rPh sb="9" eb="12">
      <t>タイノウキン</t>
    </rPh>
    <rPh sb="20" eb="24">
      <t>ネンジタイカイ</t>
    </rPh>
    <rPh sb="26" eb="27">
      <t>ニチ</t>
    </rPh>
    <rPh sb="27" eb="28">
      <t>マエ</t>
    </rPh>
    <rPh sb="29" eb="31">
      <t>ヒッス</t>
    </rPh>
    <rPh sb="35" eb="37">
      <t>カンノウ</t>
    </rPh>
    <rPh sb="43" eb="45">
      <t>カクニン</t>
    </rPh>
    <rPh sb="46" eb="48">
      <t>チク</t>
    </rPh>
    <phoneticPr fontId="4"/>
  </si>
  <si>
    <t>　 受け取るまで、クラブ代議員の派遣はできませんのでご注意ください。</t>
    <rPh sb="2" eb="3">
      <t>ウ</t>
    </rPh>
    <rPh sb="4" eb="5">
      <t>ト</t>
    </rPh>
    <rPh sb="12" eb="15">
      <t>ダイギイン</t>
    </rPh>
    <rPh sb="16" eb="18">
      <t>ハケン</t>
    </rPh>
    <rPh sb="27" eb="29">
      <t>チュウイ</t>
    </rPh>
    <phoneticPr fontId="4"/>
  </si>
  <si>
    <t>総合計</t>
    <phoneticPr fontId="7"/>
  </si>
  <si>
    <t>R合計</t>
    <phoneticPr fontId="7"/>
  </si>
  <si>
    <t>Z小計</t>
    <phoneticPr fontId="7"/>
  </si>
  <si>
    <t>2/27</t>
  </si>
  <si>
    <t>茂原中央</t>
  </si>
  <si>
    <t>3/3</t>
  </si>
  <si>
    <t>白子</t>
  </si>
  <si>
    <t>九十九里</t>
  </si>
  <si>
    <t>大網白里</t>
  </si>
  <si>
    <t>2/26</t>
  </si>
  <si>
    <t>東金</t>
  </si>
  <si>
    <t>2/28</t>
  </si>
  <si>
    <t>南房総</t>
  </si>
  <si>
    <t>夷隅</t>
  </si>
  <si>
    <t>房総勝浦</t>
  </si>
  <si>
    <t>館山中央</t>
  </si>
  <si>
    <t>鴨川</t>
  </si>
  <si>
    <t>館山</t>
  </si>
  <si>
    <t>君津プラチナ</t>
  </si>
  <si>
    <t>君津中央</t>
  </si>
  <si>
    <t>君津</t>
  </si>
  <si>
    <t>袖ケ浦</t>
  </si>
  <si>
    <t>木更津中央</t>
  </si>
  <si>
    <t>上総</t>
  </si>
  <si>
    <t>富津</t>
  </si>
  <si>
    <t>木更津</t>
  </si>
  <si>
    <t>干潟</t>
    <phoneticPr fontId="7"/>
  </si>
  <si>
    <t>飯岡</t>
    <phoneticPr fontId="7"/>
  </si>
  <si>
    <t>旭</t>
    <phoneticPr fontId="7"/>
  </si>
  <si>
    <t>光</t>
    <phoneticPr fontId="7"/>
  </si>
  <si>
    <t>2/24</t>
  </si>
  <si>
    <t>2/23</t>
  </si>
  <si>
    <t>八街</t>
    <phoneticPr fontId="35"/>
  </si>
  <si>
    <t>佐倉</t>
    <phoneticPr fontId="35"/>
  </si>
  <si>
    <t>栄町</t>
    <phoneticPr fontId="35"/>
  </si>
  <si>
    <t>2/25</t>
  </si>
  <si>
    <t>船橋北</t>
    <phoneticPr fontId="7"/>
  </si>
  <si>
    <t>千葉レスキュー</t>
    <phoneticPr fontId="36"/>
  </si>
  <si>
    <t>2/28</t>
    <phoneticPr fontId="7"/>
  </si>
  <si>
    <t>東葛飾サポート</t>
    <phoneticPr fontId="7"/>
  </si>
  <si>
    <t>流山</t>
    <phoneticPr fontId="7"/>
  </si>
  <si>
    <t>東葛飾</t>
    <phoneticPr fontId="7"/>
  </si>
  <si>
    <t>松戸ユーカリ</t>
    <phoneticPr fontId="36"/>
  </si>
  <si>
    <t>松戸中央</t>
    <phoneticPr fontId="36"/>
  </si>
  <si>
    <t>2/22</t>
  </si>
  <si>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</si>
  <si>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</si>
  <si>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</si>
  <si>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</si>
  <si>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</si>
  <si>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</si>
  <si>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</si>
  <si>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</si>
  <si>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</si>
  <si>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</si>
  <si>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</si>
  <si>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</si>
  <si>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クラブ名</t>
  </si>
  <si>
    <t>Z</t>
  </si>
  <si>
    <t>R</t>
    <phoneticPr fontId="7"/>
  </si>
  <si>
    <t>マンスリーレポート集計　　2025年 2月度</t>
    <phoneticPr fontId="4"/>
  </si>
  <si>
    <t>（松戸）</t>
    <phoneticPr fontId="7"/>
  </si>
  <si>
    <t>（白井あすなろ）</t>
    <phoneticPr fontId="7"/>
  </si>
  <si>
    <t>ＬＣＩＦ送金状況</t>
    <rPh sb="4" eb="6">
      <t>ソウキン</t>
    </rPh>
    <rPh sb="6" eb="8">
      <t>ジョウキョウ</t>
    </rPh>
    <phoneticPr fontId="7"/>
  </si>
  <si>
    <t>　　2024．7．1～2025．2．28寄付報告による</t>
    <rPh sb="20" eb="22">
      <t>キフ</t>
    </rPh>
    <rPh sb="22" eb="24">
      <t>ホウコク</t>
    </rPh>
    <phoneticPr fontId="37"/>
  </si>
  <si>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</si>
  <si>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</si>
  <si>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</si>
  <si>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</si>
  <si>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</si>
  <si>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</si>
  <si>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</si>
  <si>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</si>
  <si>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</si>
  <si>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</si>
  <si>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</si>
  <si>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</si>
  <si>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</si>
  <si>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</si>
  <si>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</si>
  <si>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</si>
  <si>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</si>
  <si>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</si>
  <si>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</si>
  <si>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</si>
  <si>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</si>
  <si>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</si>
  <si>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</si>
  <si>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</si>
  <si>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t>
    <phoneticPr fontId="35"/>
  </si>
  <si>
    <t>松戸中央</t>
  </si>
  <si>
    <t>佐倉</t>
  </si>
  <si>
    <t>松戸ユーカリ</t>
  </si>
  <si>
    <t>八街</t>
  </si>
  <si>
    <t>松戸グリーン</t>
  </si>
  <si>
    <t>佐倉むらさき</t>
  </si>
  <si>
    <t>四街道</t>
  </si>
  <si>
    <t>流山</t>
  </si>
  <si>
    <t>四街道中央</t>
  </si>
  <si>
    <t>松戸東</t>
  </si>
  <si>
    <t>四街道ユーアイ</t>
  </si>
  <si>
    <t>野田</t>
  </si>
  <si>
    <t>関宿</t>
  </si>
  <si>
    <t>銚子</t>
  </si>
  <si>
    <t>佐原</t>
  </si>
  <si>
    <t>東庄</t>
  </si>
  <si>
    <t>柏</t>
  </si>
  <si>
    <t>神崎</t>
  </si>
  <si>
    <t>我孫子</t>
  </si>
  <si>
    <t>銚子中央</t>
  </si>
  <si>
    <t>印西</t>
  </si>
  <si>
    <t>小見川</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</si>
  <si>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</si>
  <si>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</si>
  <si>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</si>
  <si>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</si>
  <si>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</si>
  <si>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</si>
  <si>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</si>
  <si>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</si>
  <si>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</si>
  <si>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</si>
  <si>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</si>
  <si>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</si>
  <si>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</si>
  <si>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</si>
  <si>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</si>
  <si>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</si>
  <si>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</si>
  <si>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船橋さざんか</t>
    <rPh sb="0" eb="2">
      <t>フナバシ</t>
    </rPh>
    <phoneticPr fontId="7"/>
  </si>
  <si>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</si>
  <si>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</si>
  <si>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</si>
  <si>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</si>
  <si>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</si>
  <si>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</si>
  <si>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</si>
  <si>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</si>
  <si>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</si>
  <si>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</si>
  <si>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</si>
  <si>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（白井あすなろ）</t>
    <phoneticPr fontId="35"/>
  </si>
  <si>
    <t>習志野</t>
  </si>
  <si>
    <t>八千代</t>
  </si>
  <si>
    <t>鴨川</t>
    <rPh sb="0" eb="2">
      <t>カモガワ</t>
    </rPh>
    <phoneticPr fontId="7"/>
  </si>
  <si>
    <t>習志野中央</t>
  </si>
  <si>
    <t>館山中央</t>
    <rPh sb="0" eb="4">
      <t>タテヤマチュウオウ</t>
    </rPh>
    <phoneticPr fontId="7"/>
  </si>
  <si>
    <t>房総勝浦</t>
    <rPh sb="0" eb="4">
      <t>ボウソウカツウラ</t>
    </rPh>
    <phoneticPr fontId="7"/>
  </si>
  <si>
    <t>夷隅</t>
    <rPh sb="0" eb="2">
      <t>イスミ</t>
    </rPh>
    <phoneticPr fontId="7"/>
  </si>
  <si>
    <t>南房総</t>
    <rPh sb="0" eb="3">
      <t>ミナミボウソウ</t>
    </rPh>
    <phoneticPr fontId="7"/>
  </si>
  <si>
    <t>千葉</t>
  </si>
  <si>
    <t>千葉中央</t>
  </si>
  <si>
    <t>東金</t>
    <rPh sb="0" eb="2">
      <t>トウガネ</t>
    </rPh>
    <phoneticPr fontId="7"/>
  </si>
  <si>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</si>
  <si>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</si>
  <si>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</si>
  <si>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</si>
  <si>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</si>
  <si>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</si>
  <si>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</si>
  <si>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</si>
  <si>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</si>
  <si>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</si>
  <si>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　　　　　　　　　　　　　　　　　　　　　　2025年2月分マンスリーレポート集計表</t>
    <phoneticPr fontId="4"/>
  </si>
  <si>
    <t>(松戸)</t>
    <phoneticPr fontId="7"/>
  </si>
  <si>
    <t>(白井あすなろ)</t>
    <phoneticPr fontId="7"/>
  </si>
  <si>
    <t>　333－Ｃ地区　　　　　　　　　　　　　　　　　　　　　                     　 　 幹発24-039</t>
    <rPh sb="54" eb="55">
      <t>ミキ</t>
    </rPh>
    <rPh sb="55" eb="56">
      <t>ハツ</t>
    </rPh>
    <phoneticPr fontId="4"/>
  </si>
  <si>
    <t>　キャビネット構成員等　　　　　　　　　　　　　                          　    　2025年3月10日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</si>
</sst>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u/>
      <sz val="12"/>
      <name val="ＭＳ ゴシック"/>
      <family val="3"/>
      <charset val="128"/>
    </font>
    <font>
      <b/>
      <sz val="12"/>
      <color rgb="FF222222"/>
      <name val="ＭＳ Ｐゴシック"/>
      <family val="3"/>
      <charset val="128"/>
    </font>
    <font>
      <sz val="12"/>
      <color rgb="FF222222"/>
      <name val="ＭＳ 明朝"/>
      <family val="1"/>
      <charset val="128"/>
    </font>
    <font>
      <sz val="12"/>
      <name val="ＭＳ ゴシック"/>
      <family val="3"/>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0"/>
      <name val="游ゴシック"/>
      <family val="3"/>
      <charset val="128"/>
      <scheme val="minor"/>
    </font>
    <font>
      <sz val="14"/>
      <name val="游ゴシック"/>
      <family val="3"/>
      <charset val="128"/>
      <scheme val="minor"/>
    </font>
    <font>
      <sz val="12"/>
      <name val="游ゴシック"/>
      <family val="3"/>
      <charset val="128"/>
      <scheme val="minor"/>
    </font>
    <font>
      <sz val="10"/>
      <color theme="0"/>
      <name val="游ゴシック"/>
      <family val="3"/>
      <charset val="128"/>
      <scheme val="minor"/>
    </font>
    <font>
      <sz val="14"/>
      <color theme="0"/>
      <name val="游ゴシック"/>
      <family val="3"/>
      <charset val="128"/>
      <scheme val="minor"/>
    </font>
    <font>
      <sz val="12"/>
      <color theme="0"/>
      <name val="游ゴシック"/>
      <family val="3"/>
      <charset val="128"/>
      <scheme val="minor"/>
    </font>
    <font>
      <sz val="10"/>
      <name val="ＭＳ Ｐゴシック"/>
      <family val="3"/>
      <charset val="128"/>
    </font>
    <font>
      <sz val="14"/>
      <name val="ＭＳ Ｐゴシック"/>
      <family val="3"/>
      <charset val="128"/>
    </font>
    <font>
      <sz val="12"/>
      <name val="ＭＳ Ｐゴシック"/>
      <family val="3"/>
      <charset val="128"/>
    </font>
    <font>
      <sz val="6"/>
      <name val="ＭＳ Ｐ明朝"/>
      <family val="1"/>
      <charset val="128"/>
    </font>
    <font>
      <sz val="12"/>
      <color rgb="FF000000"/>
      <name val="游ゴシック"/>
      <family val="3"/>
      <charset val="128"/>
      <scheme val="minor"/>
    </font>
    <font>
      <sz val="6"/>
      <name val="游ゴシック"/>
      <family val="3"/>
      <charset val="128"/>
      <scheme val="minor"/>
    </font>
    <font>
      <sz val="11"/>
      <name val="ＭＳ Ｐゴシック"/>
      <family val="3"/>
      <charset val="128"/>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0">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rgb="FF000000"/>
      </bottom>
      <diagonal/>
    </border>
    <border>
      <left style="hair">
        <color rgb="FF000000"/>
      </left>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indexed="64"/>
      </left>
      <right style="hair">
        <color indexed="64"/>
      </right>
      <top style="hair">
        <color indexed="64"/>
      </top>
      <bottom style="thin">
        <color indexed="64"/>
      </bottom>
      <diagonal/>
    </border>
    <border>
      <left style="thin">
        <color rgb="FF000000"/>
      </left>
      <right style="hair">
        <color rgb="FF000000"/>
      </right>
      <top style="thin">
        <color indexed="64"/>
      </top>
      <bottom style="thin">
        <color rgb="FF000000"/>
      </bottom>
      <diagonal/>
    </border>
    <border>
      <left/>
      <right style="medium">
        <color indexed="64"/>
      </right>
      <top style="medium">
        <color indexed="64"/>
      </top>
      <bottom style="medium">
        <color indexed="64"/>
      </bottom>
      <diagonal/>
    </border>
    <border>
      <left style="thin">
        <color auto="1"/>
      </left>
      <right style="thin">
        <color auto="1"/>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8"/>
      </top>
      <bottom/>
      <diagonal/>
    </border>
    <border>
      <left/>
      <right style="hair">
        <color indexed="8"/>
      </right>
      <top style="hair">
        <color indexed="8"/>
      </top>
      <bottom/>
      <diagonal/>
    </border>
    <border>
      <left style="thin">
        <color auto="1"/>
      </left>
      <right style="thin">
        <color auto="1"/>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style="hair">
        <color indexed="8"/>
      </bottom>
      <diagonal/>
    </border>
    <border>
      <left/>
      <right style="hair">
        <color indexed="8"/>
      </right>
      <top/>
      <bottom style="hair">
        <color indexed="8"/>
      </bottom>
      <diagonal/>
    </border>
    <border>
      <left style="thin">
        <color auto="1"/>
      </left>
      <right style="thin">
        <color auto="1"/>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8"/>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thin">
        <color auto="1"/>
      </left>
      <right style="thin">
        <color auto="1"/>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auto="1"/>
      </left>
      <right style="thin">
        <color auto="1"/>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8"/>
      </top>
      <bottom/>
      <diagonal/>
    </border>
    <border>
      <left/>
      <right/>
      <top style="medium">
        <color indexed="64"/>
      </top>
      <bottom style="medium">
        <color indexed="64"/>
      </bottom>
      <diagonal/>
    </border>
    <border>
      <left/>
      <right style="thin">
        <color indexed="64"/>
      </right>
      <top style="hair">
        <color indexed="8"/>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8"/>
      </bottom>
      <diagonal/>
    </border>
    <border>
      <left/>
      <right style="hair">
        <color indexed="8"/>
      </right>
      <top style="thin">
        <color indexed="64"/>
      </top>
      <bottom style="hair">
        <color indexed="8"/>
      </bottom>
      <diagonal/>
    </border>
    <border>
      <left/>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hair">
        <color auto="1"/>
      </left>
      <right style="thin">
        <color indexed="64"/>
      </right>
      <top style="thin">
        <color auto="1"/>
      </top>
      <bottom style="thin">
        <color auto="1"/>
      </bottom>
      <diagonal/>
    </border>
    <border>
      <left/>
      <right style="hair">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hair">
        <color indexed="8"/>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auto="1"/>
      </left>
      <right style="hair">
        <color indexed="64"/>
      </right>
      <top/>
      <bottom/>
      <diagonal/>
    </border>
    <border>
      <left style="hair">
        <color indexed="64"/>
      </left>
      <right style="hair">
        <color indexed="8"/>
      </right>
      <top/>
      <bottom style="thin">
        <color indexed="64"/>
      </bottom>
      <diagonal/>
    </border>
    <border>
      <left style="hair">
        <color indexed="64"/>
      </left>
      <right style="hair">
        <color indexed="8"/>
      </right>
      <top/>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bottom/>
      <diagonal/>
    </border>
    <border>
      <left style="hair">
        <color indexed="8"/>
      </left>
      <right style="hair">
        <color indexed="8"/>
      </right>
      <top/>
      <bottom/>
      <diagonal/>
    </border>
    <border>
      <left style="hair">
        <color auto="1"/>
      </left>
      <right style="hair">
        <color indexed="64"/>
      </right>
      <top style="thin">
        <color indexed="64"/>
      </top>
      <bottom/>
      <diagonal/>
    </border>
    <border>
      <left style="hair">
        <color auto="1"/>
      </left>
      <right style="hair">
        <color indexed="64"/>
      </right>
      <top/>
      <bottom/>
      <diagonal/>
    </border>
    <border>
      <left style="hair">
        <color auto="1"/>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5" fillId="0" borderId="0"/>
    <xf numFmtId="38" fontId="25" fillId="0" borderId="0" applyFont="0" applyFill="0" applyBorder="0" applyAlignment="0" applyProtection="0">
      <alignment vertical="center"/>
    </xf>
    <xf numFmtId="38" fontId="1" fillId="0" borderId="0" applyFont="0" applyFill="0" applyBorder="0" applyAlignment="0" applyProtection="0">
      <alignment vertical="center"/>
    </xf>
  </cellStyleXfs>
  <cellXfs count="348">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4" fillId="0" borderId="0" xfId="1" applyFont="1" applyAlignment="1">
      <alignment horizontal="left" vertical="center" indent="2"/>
    </xf>
    <xf numFmtId="0" fontId="15" fillId="0" borderId="0" xfId="1" applyFont="1">
      <alignment vertical="center"/>
    </xf>
    <xf numFmtId="0" fontId="12" fillId="0" borderId="0" xfId="0" applyFont="1" applyAlignment="1">
      <alignment horizontal="left" vertical="center" indent="2"/>
    </xf>
    <xf numFmtId="0" fontId="5" fillId="0" borderId="0" xfId="0" applyFont="1" applyAlignment="1">
      <alignment vertical="center"/>
    </xf>
    <xf numFmtId="0" fontId="13" fillId="0" borderId="0" xfId="1" applyFont="1" applyAlignment="1">
      <alignment horizontal="left" vertical="center" indent="2"/>
    </xf>
    <xf numFmtId="0" fontId="16" fillId="0" borderId="0" xfId="1" applyFont="1" applyAlignment="1">
      <alignment horizontal="left" vertical="center" indent="1"/>
    </xf>
    <xf numFmtId="0" fontId="12" fillId="0" borderId="0" xfId="1" applyFont="1">
      <alignment vertical="center"/>
    </xf>
    <xf numFmtId="0" fontId="16" fillId="0" borderId="0" xfId="1" applyFont="1">
      <alignment vertical="center"/>
    </xf>
    <xf numFmtId="0" fontId="18" fillId="0" borderId="0" xfId="0" applyFont="1"/>
    <xf numFmtId="0" fontId="20" fillId="0" borderId="0" xfId="1" applyFont="1" applyAlignment="1">
      <alignment horizontal="left" vertical="center" indent="1"/>
    </xf>
    <xf numFmtId="0" fontId="12" fillId="0" borderId="0" xfId="1" applyFont="1" applyAlignment="1">
      <alignment horizontal="left" vertical="center" indent="1"/>
    </xf>
    <xf numFmtId="0" fontId="16" fillId="0" borderId="0" xfId="1" applyFont="1" applyAlignment="1">
      <alignment horizontal="left" vertical="center" indent="2"/>
    </xf>
    <xf numFmtId="0" fontId="21"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0" fontId="13" fillId="0" borderId="0" xfId="0" applyFont="1" applyAlignment="1">
      <alignment horizontal="left" vertical="center" indent="2"/>
    </xf>
    <xf numFmtId="49" fontId="12" fillId="0" borderId="0" xfId="1" applyNumberFormat="1" applyFont="1" applyAlignment="1">
      <alignment horizontal="left" vertical="center" wrapText="1" indent="2"/>
    </xf>
    <xf numFmtId="49" fontId="22"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3" fillId="0" borderId="0" xfId="1" applyFont="1" applyAlignment="1">
      <alignment horizontal="left" vertical="center" indent="2"/>
    </xf>
    <xf numFmtId="0" fontId="24" fillId="0" borderId="0" xfId="1" applyFont="1" applyAlignment="1">
      <alignment horizontal="center" vertical="center"/>
    </xf>
    <xf numFmtId="0" fontId="26" fillId="0" borderId="0" xfId="3" applyFont="1" applyAlignment="1">
      <alignment horizontal="left" vertical="top"/>
    </xf>
    <xf numFmtId="0" fontId="27" fillId="0" borderId="0" xfId="3" applyFont="1" applyAlignment="1">
      <alignment horizontal="left" vertical="top"/>
    </xf>
    <xf numFmtId="0" fontId="28" fillId="0" borderId="0" xfId="3" applyFont="1" applyAlignment="1">
      <alignment horizontal="center" vertical="top"/>
    </xf>
    <xf numFmtId="176" fontId="26" fillId="0" borderId="0" xfId="3" applyNumberFormat="1" applyFont="1" applyAlignment="1">
      <alignment horizontal="left" vertical="top"/>
    </xf>
    <xf numFmtId="0" fontId="29" fillId="0" borderId="0" xfId="3" applyFont="1" applyAlignment="1">
      <alignment horizontal="left" vertical="top"/>
    </xf>
    <xf numFmtId="176" fontId="29" fillId="0" borderId="0" xfId="3" applyNumberFormat="1" applyFont="1" applyAlignment="1">
      <alignment horizontal="left" vertical="top"/>
    </xf>
    <xf numFmtId="0" fontId="30" fillId="0" borderId="0" xfId="3" applyFont="1" applyAlignment="1">
      <alignment horizontal="left" vertical="top"/>
    </xf>
    <xf numFmtId="0" fontId="31" fillId="0" borderId="0" xfId="3" applyFont="1" applyAlignment="1">
      <alignment horizontal="center" vertical="top"/>
    </xf>
    <xf numFmtId="0" fontId="32" fillId="0" borderId="0" xfId="3" applyFont="1" applyAlignment="1">
      <alignment horizontal="left" vertical="top"/>
    </xf>
    <xf numFmtId="0" fontId="32" fillId="0" borderId="1" xfId="3" applyFont="1" applyBorder="1" applyAlignment="1">
      <alignment horizontal="left" vertical="top"/>
    </xf>
    <xf numFmtId="176" fontId="32" fillId="0" borderId="0" xfId="3" applyNumberFormat="1" applyFont="1" applyAlignment="1">
      <alignment horizontal="left" vertical="top"/>
    </xf>
    <xf numFmtId="0" fontId="33" fillId="0" borderId="0" xfId="3" applyFont="1" applyAlignment="1">
      <alignment horizontal="left" vertical="top"/>
    </xf>
    <xf numFmtId="0" fontId="34" fillId="0" borderId="0" xfId="3" applyFont="1" applyAlignment="1">
      <alignment horizontal="center" vertical="top"/>
    </xf>
    <xf numFmtId="176" fontId="34" fillId="0" borderId="2" xfId="3" applyNumberFormat="1" applyFont="1" applyBorder="1"/>
    <xf numFmtId="176" fontId="34" fillId="0" borderId="0" xfId="3" applyNumberFormat="1" applyFont="1"/>
    <xf numFmtId="176" fontId="34" fillId="0" borderId="3" xfId="3" applyNumberFormat="1" applyFont="1" applyBorder="1" applyAlignment="1">
      <alignment shrinkToFit="1"/>
    </xf>
    <xf numFmtId="176" fontId="34" fillId="0" borderId="4" xfId="3" applyNumberFormat="1" applyFont="1" applyBorder="1" applyAlignment="1">
      <alignment shrinkToFit="1"/>
    </xf>
    <xf numFmtId="176" fontId="34" fillId="0" borderId="5" xfId="3" applyNumberFormat="1" applyFont="1" applyBorder="1" applyAlignment="1">
      <alignment shrinkToFit="1"/>
    </xf>
    <xf numFmtId="38" fontId="34" fillId="0" borderId="6" xfId="4" applyFont="1" applyFill="1" applyBorder="1" applyAlignment="1">
      <alignment horizontal="distributed" vertical="center"/>
    </xf>
    <xf numFmtId="0" fontId="34" fillId="0" borderId="5" xfId="3" applyFont="1" applyBorder="1" applyAlignment="1">
      <alignment horizontal="center" vertical="top" wrapText="1"/>
    </xf>
    <xf numFmtId="0" fontId="34" fillId="0" borderId="7" xfId="3" applyFont="1" applyBorder="1" applyAlignment="1">
      <alignment horizontal="center" vertical="top" wrapText="1"/>
    </xf>
    <xf numFmtId="176" fontId="34" fillId="0" borderId="2" xfId="4" applyNumberFormat="1" applyFont="1" applyFill="1" applyBorder="1" applyAlignment="1"/>
    <xf numFmtId="176" fontId="34" fillId="0" borderId="8" xfId="4" applyNumberFormat="1" applyFont="1" applyFill="1" applyBorder="1" applyAlignment="1"/>
    <xf numFmtId="176" fontId="34" fillId="0" borderId="9" xfId="3" applyNumberFormat="1" applyFont="1" applyBorder="1" applyAlignment="1">
      <alignment shrinkToFit="1"/>
    </xf>
    <xf numFmtId="176" fontId="34" fillId="0" borderId="10" xfId="3" applyNumberFormat="1" applyFont="1" applyBorder="1" applyAlignment="1">
      <alignment shrinkToFit="1"/>
    </xf>
    <xf numFmtId="176" fontId="34" fillId="0" borderId="6" xfId="3" applyNumberFormat="1" applyFont="1" applyBorder="1" applyAlignment="1">
      <alignment shrinkToFit="1"/>
    </xf>
    <xf numFmtId="176" fontId="34" fillId="0" borderId="13" xfId="4" applyNumberFormat="1" applyFont="1" applyFill="1" applyBorder="1" applyAlignment="1"/>
    <xf numFmtId="176" fontId="34" fillId="0" borderId="14" xfId="4" applyNumberFormat="1" applyFont="1" applyFill="1" applyBorder="1" applyAlignment="1"/>
    <xf numFmtId="176" fontId="34" fillId="0" borderId="15" xfId="3" applyNumberFormat="1" applyFont="1" applyBorder="1" applyAlignment="1">
      <alignment shrinkToFit="1"/>
    </xf>
    <xf numFmtId="176" fontId="34" fillId="0" borderId="16" xfId="3" applyNumberFormat="1" applyFont="1" applyBorder="1" applyAlignment="1">
      <alignment shrinkToFit="1"/>
    </xf>
    <xf numFmtId="176" fontId="34" fillId="0" borderId="17" xfId="3" applyNumberFormat="1" applyFont="1" applyBorder="1" applyAlignment="1">
      <alignment shrinkToFit="1"/>
    </xf>
    <xf numFmtId="38" fontId="34" fillId="0" borderId="17" xfId="4" applyFont="1" applyFill="1" applyBorder="1" applyAlignment="1">
      <alignment horizontal="distributed" vertical="center"/>
    </xf>
    <xf numFmtId="176" fontId="34" fillId="0" borderId="20" xfId="4" applyNumberFormat="1" applyFont="1" applyFill="1" applyBorder="1" applyAlignment="1"/>
    <xf numFmtId="176" fontId="34" fillId="0" borderId="21" xfId="4" applyNumberFormat="1" applyFont="1" applyFill="1" applyBorder="1" applyAlignment="1"/>
    <xf numFmtId="176" fontId="34" fillId="0" borderId="22" xfId="3" applyNumberFormat="1" applyFont="1" applyBorder="1" applyAlignment="1">
      <alignment shrinkToFit="1"/>
    </xf>
    <xf numFmtId="176" fontId="34" fillId="0" borderId="23" xfId="3" applyNumberFormat="1" applyFont="1" applyBorder="1" applyAlignment="1">
      <alignment shrinkToFit="1"/>
    </xf>
    <xf numFmtId="176" fontId="34" fillId="0" borderId="24" xfId="3" applyNumberFormat="1" applyFont="1" applyBorder="1" applyAlignment="1">
      <alignment shrinkToFit="1"/>
    </xf>
    <xf numFmtId="38" fontId="34" fillId="0" borderId="24" xfId="4" applyFont="1" applyFill="1" applyBorder="1" applyAlignment="1">
      <alignment horizontal="distributed" vertical="center"/>
    </xf>
    <xf numFmtId="176" fontId="34" fillId="0" borderId="25" xfId="4" applyNumberFormat="1" applyFont="1" applyFill="1" applyBorder="1" applyAlignment="1"/>
    <xf numFmtId="176" fontId="34" fillId="0" borderId="26" xfId="4" applyNumberFormat="1" applyFont="1" applyFill="1" applyBorder="1" applyAlignment="1"/>
    <xf numFmtId="176" fontId="34" fillId="0" borderId="27" xfId="4" applyNumberFormat="1" applyFont="1" applyFill="1" applyBorder="1" applyAlignment="1"/>
    <xf numFmtId="176" fontId="34" fillId="0" borderId="28" xfId="4" applyNumberFormat="1" applyFont="1" applyFill="1" applyBorder="1" applyAlignment="1"/>
    <xf numFmtId="176" fontId="34" fillId="0" borderId="29" xfId="4" applyNumberFormat="1" applyFont="1" applyFill="1" applyBorder="1" applyAlignment="1"/>
    <xf numFmtId="176" fontId="34" fillId="0" borderId="30" xfId="3" applyNumberFormat="1" applyFont="1" applyBorder="1" applyAlignment="1">
      <alignment shrinkToFit="1"/>
    </xf>
    <xf numFmtId="176" fontId="34" fillId="0" borderId="31" xfId="3" applyNumberFormat="1" applyFont="1" applyBorder="1" applyAlignment="1">
      <alignment shrinkToFit="1"/>
    </xf>
    <xf numFmtId="176" fontId="34" fillId="0" borderId="32" xfId="3" applyNumberFormat="1" applyFont="1" applyBorder="1" applyAlignment="1">
      <alignment shrinkToFit="1"/>
    </xf>
    <xf numFmtId="38" fontId="34" fillId="0" borderId="32" xfId="4" applyFont="1" applyFill="1" applyBorder="1" applyAlignment="1">
      <alignment horizontal="distributed" vertical="center"/>
    </xf>
    <xf numFmtId="176" fontId="34" fillId="0" borderId="35" xfId="3" applyNumberFormat="1" applyFont="1" applyBorder="1" applyAlignment="1">
      <alignment shrinkToFit="1"/>
    </xf>
    <xf numFmtId="176" fontId="34" fillId="0" borderId="36" xfId="3" applyNumberFormat="1" applyFont="1" applyBorder="1" applyAlignment="1">
      <alignment shrinkToFit="1"/>
    </xf>
    <xf numFmtId="176" fontId="34" fillId="0" borderId="37" xfId="3" applyNumberFormat="1" applyFont="1" applyBorder="1" applyAlignment="1">
      <alignment shrinkToFit="1"/>
    </xf>
    <xf numFmtId="38" fontId="34" fillId="0" borderId="37" xfId="4" applyFont="1" applyFill="1" applyBorder="1" applyAlignment="1">
      <alignment horizontal="distributed" vertical="center"/>
    </xf>
    <xf numFmtId="176" fontId="34" fillId="0" borderId="38" xfId="4" applyNumberFormat="1" applyFont="1" applyFill="1" applyBorder="1" applyAlignment="1"/>
    <xf numFmtId="176" fontId="34" fillId="0" borderId="39" xfId="4" applyNumberFormat="1" applyFont="1" applyFill="1" applyBorder="1" applyAlignment="1"/>
    <xf numFmtId="176" fontId="34" fillId="0" borderId="40" xfId="4" applyNumberFormat="1" applyFont="1" applyFill="1" applyBorder="1" applyAlignment="1"/>
    <xf numFmtId="176" fontId="34" fillId="0" borderId="41" xfId="4" applyNumberFormat="1" applyFont="1" applyFill="1" applyBorder="1" applyAlignment="1"/>
    <xf numFmtId="176" fontId="34" fillId="0" borderId="42" xfId="4" applyNumberFormat="1" applyFont="1" applyFill="1" applyBorder="1" applyAlignment="1"/>
    <xf numFmtId="176" fontId="34" fillId="0" borderId="43" xfId="4" applyNumberFormat="1" applyFont="1" applyFill="1" applyBorder="1" applyAlignment="1"/>
    <xf numFmtId="176" fontId="34" fillId="0" borderId="44" xfId="4" applyNumberFormat="1" applyFont="1" applyFill="1" applyBorder="1" applyAlignment="1"/>
    <xf numFmtId="176" fontId="34" fillId="0" borderId="45" xfId="4" applyNumberFormat="1" applyFont="1" applyFill="1" applyBorder="1" applyAlignment="1"/>
    <xf numFmtId="176" fontId="34" fillId="0" borderId="46" xfId="4" applyNumberFormat="1" applyFont="1" applyFill="1" applyBorder="1" applyAlignment="1"/>
    <xf numFmtId="176" fontId="34" fillId="0" borderId="47" xfId="4" applyNumberFormat="1" applyFont="1" applyFill="1" applyBorder="1" applyAlignment="1"/>
    <xf numFmtId="176" fontId="34" fillId="0" borderId="48" xfId="4" applyNumberFormat="1" applyFont="1" applyFill="1" applyBorder="1" applyAlignment="1"/>
    <xf numFmtId="176" fontId="34" fillId="0" borderId="49" xfId="4" applyNumberFormat="1" applyFont="1" applyFill="1" applyBorder="1" applyAlignment="1"/>
    <xf numFmtId="176" fontId="34" fillId="0" borderId="50" xfId="4" applyNumberFormat="1" applyFont="1" applyFill="1" applyBorder="1" applyAlignment="1"/>
    <xf numFmtId="176" fontId="34" fillId="0" borderId="51" xfId="4" applyNumberFormat="1" applyFont="1" applyFill="1" applyBorder="1" applyAlignment="1"/>
    <xf numFmtId="176" fontId="34" fillId="0" borderId="52" xfId="3" applyNumberFormat="1" applyFont="1" applyBorder="1" applyAlignment="1">
      <alignment horizontal="right" shrinkToFit="1"/>
    </xf>
    <xf numFmtId="176" fontId="34" fillId="0" borderId="10" xfId="3" applyNumberFormat="1" applyFont="1" applyBorder="1" applyAlignment="1">
      <alignment horizontal="right" shrinkToFit="1"/>
    </xf>
    <xf numFmtId="176" fontId="34" fillId="0" borderId="53" xfId="4" applyNumberFormat="1" applyFont="1" applyFill="1" applyBorder="1" applyAlignment="1"/>
    <xf numFmtId="176" fontId="34" fillId="0" borderId="54" xfId="4" applyNumberFormat="1" applyFont="1" applyFill="1" applyBorder="1" applyAlignment="1"/>
    <xf numFmtId="176" fontId="34" fillId="0" borderId="9" xfId="3" applyNumberFormat="1" applyFont="1" applyBorder="1" applyAlignment="1">
      <alignment horizontal="right" shrinkToFit="1"/>
    </xf>
    <xf numFmtId="176" fontId="34" fillId="0" borderId="55" xfId="4" applyNumberFormat="1" applyFont="1" applyFill="1" applyBorder="1" applyAlignment="1"/>
    <xf numFmtId="0" fontId="32" fillId="0" borderId="0" xfId="3" applyFont="1" applyAlignment="1">
      <alignment horizontal="center" vertical="center"/>
    </xf>
    <xf numFmtId="0" fontId="34" fillId="0" borderId="56" xfId="3" applyFont="1" applyBorder="1" applyAlignment="1">
      <alignment horizontal="center" vertical="center"/>
    </xf>
    <xf numFmtId="0" fontId="34" fillId="0" borderId="57" xfId="3" applyFont="1" applyBorder="1" applyAlignment="1">
      <alignment horizontal="center" vertical="center"/>
    </xf>
    <xf numFmtId="0" fontId="34" fillId="0" borderId="58" xfId="3" applyFont="1" applyBorder="1" applyAlignment="1">
      <alignment horizontal="center" vertical="center" wrapText="1"/>
    </xf>
    <xf numFmtId="0" fontId="34" fillId="0" borderId="59" xfId="3" applyFont="1" applyBorder="1" applyAlignment="1">
      <alignment horizontal="center" vertical="center" wrapText="1"/>
    </xf>
    <xf numFmtId="0" fontId="34" fillId="0" borderId="33" xfId="3" applyFont="1" applyBorder="1" applyAlignment="1">
      <alignment horizontal="center" vertical="center" wrapText="1"/>
    </xf>
    <xf numFmtId="0" fontId="34" fillId="0" borderId="34" xfId="3" applyFont="1" applyBorder="1" applyAlignment="1">
      <alignment horizontal="center" vertical="center" wrapText="1"/>
    </xf>
    <xf numFmtId="0" fontId="33" fillId="0" borderId="62" xfId="3" applyFont="1" applyBorder="1" applyAlignment="1">
      <alignment horizontal="center" vertical="center" wrapText="1"/>
    </xf>
    <xf numFmtId="0" fontId="33" fillId="0" borderId="0" xfId="3" applyFont="1" applyAlignment="1">
      <alignment horizontal="center" vertical="center" wrapText="1"/>
    </xf>
    <xf numFmtId="177" fontId="34" fillId="0" borderId="0" xfId="5" applyNumberFormat="1" applyFont="1">
      <alignment vertical="center"/>
    </xf>
    <xf numFmtId="177" fontId="34" fillId="0" borderId="0" xfId="5" applyNumberFormat="1" applyFont="1" applyFill="1">
      <alignment vertical="center"/>
    </xf>
    <xf numFmtId="177" fontId="34" fillId="0" borderId="0" xfId="5" applyNumberFormat="1" applyFont="1" applyAlignment="1">
      <alignment horizontal="center" vertical="center"/>
    </xf>
    <xf numFmtId="177" fontId="34" fillId="0" borderId="0" xfId="5" applyNumberFormat="1" applyFont="1" applyAlignment="1">
      <alignment horizontal="distributed" vertical="center"/>
    </xf>
    <xf numFmtId="177" fontId="38" fillId="0" borderId="0" xfId="5" applyNumberFormat="1" applyFont="1" applyAlignment="1">
      <alignment horizontal="center" vertical="center"/>
    </xf>
    <xf numFmtId="177" fontId="39" fillId="0" borderId="0" xfId="5" applyNumberFormat="1" applyFont="1">
      <alignment vertical="center"/>
    </xf>
    <xf numFmtId="177" fontId="40" fillId="0" borderId="64" xfId="5" applyNumberFormat="1" applyFont="1" applyFill="1" applyBorder="1" applyAlignment="1">
      <alignment horizontal="right" vertical="center"/>
    </xf>
    <xf numFmtId="177" fontId="40" fillId="0" borderId="65" xfId="5" applyNumberFormat="1" applyFont="1" applyFill="1" applyBorder="1">
      <alignment vertical="center"/>
    </xf>
    <xf numFmtId="177" fontId="40" fillId="0" borderId="65" xfId="5" applyNumberFormat="1" applyFont="1" applyFill="1" applyBorder="1" applyAlignment="1">
      <alignment horizontal="right" vertical="center"/>
    </xf>
    <xf numFmtId="177" fontId="41" fillId="0" borderId="65" xfId="5" applyNumberFormat="1" applyFont="1" applyFill="1" applyBorder="1" applyAlignment="1">
      <alignment horizontal="center" vertical="center"/>
    </xf>
    <xf numFmtId="177" fontId="40" fillId="2" borderId="68" xfId="5" applyNumberFormat="1" applyFont="1" applyFill="1" applyBorder="1">
      <alignment vertical="center"/>
    </xf>
    <xf numFmtId="177" fontId="40" fillId="2" borderId="69" xfId="5" applyNumberFormat="1" applyFont="1" applyFill="1" applyBorder="1">
      <alignment vertical="center"/>
    </xf>
    <xf numFmtId="177" fontId="41" fillId="3" borderId="69" xfId="5" applyNumberFormat="1" applyFont="1" applyFill="1" applyBorder="1" applyAlignment="1">
      <alignment horizontal="center" vertical="center"/>
    </xf>
    <xf numFmtId="177" fontId="40" fillId="4" borderId="68" xfId="5" applyNumberFormat="1" applyFont="1" applyFill="1" applyBorder="1">
      <alignment vertical="center"/>
    </xf>
    <xf numFmtId="177" fontId="40" fillId="4" borderId="69" xfId="5" applyNumberFormat="1" applyFont="1" applyFill="1" applyBorder="1">
      <alignment vertical="center"/>
    </xf>
    <xf numFmtId="177" fontId="41" fillId="5" borderId="69" xfId="5" applyNumberFormat="1" applyFont="1" applyFill="1" applyBorder="1" applyAlignment="1">
      <alignment horizontal="center" vertical="center"/>
    </xf>
    <xf numFmtId="177" fontId="40" fillId="0" borderId="71" xfId="5" applyNumberFormat="1" applyFont="1" applyFill="1" applyBorder="1">
      <alignment vertical="center"/>
    </xf>
    <xf numFmtId="177" fontId="40" fillId="0" borderId="72" xfId="5" applyNumberFormat="1" applyFont="1" applyFill="1" applyBorder="1">
      <alignment vertical="center"/>
    </xf>
    <xf numFmtId="177" fontId="41" fillId="0" borderId="72" xfId="5" applyNumberFormat="1" applyFont="1" applyFill="1" applyBorder="1" applyAlignment="1">
      <alignment horizontal="center" vertical="center"/>
    </xf>
    <xf numFmtId="177" fontId="41" fillId="0" borderId="72" xfId="5" applyNumberFormat="1" applyFont="1" applyFill="1" applyBorder="1" applyAlignment="1">
      <alignment horizontal="distributed" vertical="center"/>
    </xf>
    <xf numFmtId="177" fontId="40" fillId="0" borderId="75" xfId="5" applyNumberFormat="1" applyFont="1" applyFill="1" applyBorder="1">
      <alignment vertical="center"/>
    </xf>
    <xf numFmtId="177" fontId="40" fillId="0" borderId="76" xfId="5" applyNumberFormat="1" applyFont="1" applyFill="1" applyBorder="1">
      <alignment vertical="center"/>
    </xf>
    <xf numFmtId="177" fontId="41" fillId="0" borderId="76" xfId="5" applyNumberFormat="1" applyFont="1" applyFill="1" applyBorder="1" applyAlignment="1">
      <alignment horizontal="center" vertical="center"/>
    </xf>
    <xf numFmtId="177" fontId="41" fillId="0" borderId="76" xfId="5" applyNumberFormat="1" applyFont="1" applyFill="1" applyBorder="1" applyAlignment="1">
      <alignment horizontal="distributed" vertical="center"/>
    </xf>
    <xf numFmtId="177" fontId="40" fillId="0" borderId="77" xfId="5" applyNumberFormat="1" applyFont="1" applyFill="1" applyBorder="1">
      <alignment vertical="center"/>
    </xf>
    <xf numFmtId="177" fontId="40" fillId="0" borderId="78" xfId="5" applyNumberFormat="1" applyFont="1" applyFill="1" applyBorder="1">
      <alignment vertical="center"/>
    </xf>
    <xf numFmtId="177" fontId="41" fillId="0" borderId="78" xfId="5" applyNumberFormat="1" applyFont="1" applyFill="1" applyBorder="1" applyAlignment="1">
      <alignment horizontal="center" vertical="center"/>
    </xf>
    <xf numFmtId="177" fontId="41" fillId="0" borderId="78" xfId="5" applyNumberFormat="1" applyFont="1" applyFill="1" applyBorder="1" applyAlignment="1">
      <alignment horizontal="distributed" vertical="center"/>
    </xf>
    <xf numFmtId="177" fontId="40" fillId="0" borderId="80" xfId="5" applyNumberFormat="1" applyFont="1" applyFill="1" applyBorder="1">
      <alignment vertical="center"/>
    </xf>
    <xf numFmtId="177" fontId="40" fillId="0" borderId="81" xfId="5" applyNumberFormat="1" applyFont="1" applyFill="1" applyBorder="1">
      <alignment vertical="center"/>
    </xf>
    <xf numFmtId="177" fontId="41" fillId="0" borderId="81" xfId="5" applyNumberFormat="1" applyFont="1" applyFill="1" applyBorder="1" applyAlignment="1">
      <alignment horizontal="center" vertical="center"/>
    </xf>
    <xf numFmtId="177" fontId="41" fillId="0" borderId="82" xfId="5" applyNumberFormat="1" applyFont="1" applyFill="1" applyBorder="1" applyAlignment="1">
      <alignment horizontal="distributed" vertical="center"/>
    </xf>
    <xf numFmtId="177" fontId="41" fillId="0" borderId="84" xfId="5" applyNumberFormat="1" applyFont="1" applyFill="1" applyBorder="1" applyAlignment="1">
      <alignment horizontal="distributed" vertical="center"/>
    </xf>
    <xf numFmtId="177" fontId="41" fillId="0" borderId="86" xfId="5" applyNumberFormat="1" applyFont="1" applyFill="1" applyBorder="1" applyAlignment="1">
      <alignment horizontal="distributed" vertical="center"/>
    </xf>
    <xf numFmtId="177" fontId="41" fillId="0" borderId="81" xfId="5" applyNumberFormat="1" applyFont="1" applyFill="1" applyBorder="1" applyAlignment="1">
      <alignment horizontal="distributed" vertical="center"/>
    </xf>
    <xf numFmtId="177" fontId="41" fillId="0" borderId="29" xfId="5" applyNumberFormat="1" applyFont="1" applyFill="1" applyBorder="1" applyAlignment="1">
      <alignment horizontal="distributed" vertical="center"/>
    </xf>
    <xf numFmtId="177" fontId="41" fillId="0" borderId="21" xfId="5" applyNumberFormat="1" applyFont="1" applyFill="1" applyBorder="1" applyAlignment="1">
      <alignment horizontal="distributed" vertical="center"/>
    </xf>
    <xf numFmtId="177" fontId="41" fillId="6" borderId="72" xfId="5" applyNumberFormat="1" applyFont="1" applyFill="1" applyBorder="1" applyAlignment="1">
      <alignment horizontal="distributed" vertical="center"/>
    </xf>
    <xf numFmtId="177" fontId="40" fillId="4" borderId="94" xfId="5" applyNumberFormat="1" applyFont="1" applyFill="1" applyBorder="1">
      <alignment vertical="center"/>
    </xf>
    <xf numFmtId="177" fontId="40" fillId="4" borderId="88" xfId="5" applyNumberFormat="1" applyFont="1" applyFill="1" applyBorder="1">
      <alignment vertical="center"/>
    </xf>
    <xf numFmtId="177" fontId="41" fillId="5" borderId="88" xfId="5" applyNumberFormat="1" applyFont="1" applyFill="1" applyBorder="1" applyAlignment="1">
      <alignment horizontal="center" vertical="center"/>
    </xf>
    <xf numFmtId="177" fontId="40" fillId="0" borderId="95" xfId="5" applyNumberFormat="1" applyFont="1" applyFill="1" applyBorder="1">
      <alignment vertical="center"/>
    </xf>
    <xf numFmtId="177" fontId="40" fillId="0" borderId="96" xfId="5" applyNumberFormat="1" applyFont="1" applyFill="1" applyBorder="1">
      <alignment vertical="center"/>
    </xf>
    <xf numFmtId="177" fontId="41" fillId="0" borderId="96" xfId="5" applyNumberFormat="1" applyFont="1" applyFill="1" applyBorder="1" applyAlignment="1">
      <alignment horizontal="center" vertical="center"/>
    </xf>
    <xf numFmtId="177" fontId="41" fillId="0" borderId="97" xfId="5" applyNumberFormat="1" applyFont="1" applyFill="1" applyBorder="1" applyAlignment="1">
      <alignment horizontal="distributed" vertical="center"/>
    </xf>
    <xf numFmtId="177" fontId="40" fillId="0" borderId="98" xfId="5" applyNumberFormat="1" applyFont="1" applyFill="1" applyBorder="1">
      <alignment vertical="center"/>
    </xf>
    <xf numFmtId="177" fontId="40" fillId="0" borderId="99" xfId="5" applyNumberFormat="1" applyFont="1" applyFill="1" applyBorder="1">
      <alignment vertical="center"/>
    </xf>
    <xf numFmtId="177" fontId="41" fillId="0" borderId="99" xfId="5" applyNumberFormat="1" applyFont="1" applyFill="1" applyBorder="1" applyAlignment="1">
      <alignment horizontal="center" vertical="center"/>
    </xf>
    <xf numFmtId="177" fontId="34" fillId="0" borderId="99" xfId="5" applyNumberFormat="1" applyFont="1" applyFill="1" applyBorder="1" applyAlignment="1">
      <alignment horizontal="distributed" vertical="center"/>
    </xf>
    <xf numFmtId="177" fontId="40" fillId="0" borderId="77" xfId="5" applyNumberFormat="1" applyFont="1" applyFill="1" applyBorder="1" applyAlignment="1">
      <alignment vertical="center"/>
    </xf>
    <xf numFmtId="177" fontId="40" fillId="0" borderId="78" xfId="5" applyNumberFormat="1" applyFont="1" applyFill="1" applyBorder="1" applyAlignment="1">
      <alignment vertical="center"/>
    </xf>
    <xf numFmtId="177" fontId="40" fillId="0" borderId="100" xfId="5" applyNumberFormat="1" applyFont="1" applyFill="1" applyBorder="1" applyAlignment="1">
      <alignment horizontal="right" vertical="center"/>
    </xf>
    <xf numFmtId="177" fontId="41" fillId="0" borderId="101" xfId="5" applyNumberFormat="1" applyFont="1" applyFill="1" applyBorder="1" applyAlignment="1">
      <alignment horizontal="center" vertical="center"/>
    </xf>
    <xf numFmtId="177" fontId="41" fillId="0" borderId="102" xfId="5" applyNumberFormat="1" applyFont="1" applyFill="1" applyBorder="1" applyAlignment="1">
      <alignment horizontal="distributed" vertical="center"/>
    </xf>
    <xf numFmtId="177" fontId="40" fillId="0" borderId="103" xfId="5" applyNumberFormat="1" applyFont="1" applyFill="1" applyBorder="1">
      <alignment vertical="center"/>
    </xf>
    <xf numFmtId="177" fontId="40" fillId="0" borderId="74" xfId="5" applyNumberFormat="1" applyFont="1" applyFill="1" applyBorder="1">
      <alignment vertical="center"/>
    </xf>
    <xf numFmtId="177" fontId="41" fillId="0" borderId="74" xfId="5" applyNumberFormat="1" applyFont="1" applyFill="1" applyBorder="1" applyAlignment="1">
      <alignment horizontal="center" vertical="center"/>
    </xf>
    <xf numFmtId="177" fontId="41" fillId="0" borderId="99" xfId="5" applyNumberFormat="1" applyFont="1" applyFill="1" applyBorder="1" applyAlignment="1">
      <alignment horizontal="distributed" vertical="center"/>
    </xf>
    <xf numFmtId="177" fontId="41" fillId="0" borderId="81" xfId="5" applyNumberFormat="1" applyFont="1" applyFill="1" applyBorder="1" applyAlignment="1">
      <alignment vertical="center" shrinkToFit="1"/>
    </xf>
    <xf numFmtId="177" fontId="40" fillId="0" borderId="104" xfId="5" applyNumberFormat="1" applyFont="1" applyFill="1" applyBorder="1">
      <alignment vertical="center"/>
    </xf>
    <xf numFmtId="177" fontId="40" fillId="0" borderId="105" xfId="5" applyNumberFormat="1" applyFont="1" applyFill="1" applyBorder="1">
      <alignment vertical="center"/>
    </xf>
    <xf numFmtId="177" fontId="41" fillId="0" borderId="105" xfId="5" applyNumberFormat="1" applyFont="1" applyFill="1" applyBorder="1" applyAlignment="1">
      <alignment horizontal="center" vertical="center"/>
    </xf>
    <xf numFmtId="177" fontId="41" fillId="0" borderId="105" xfId="5" applyNumberFormat="1" applyFont="1" applyFill="1" applyBorder="1" applyAlignment="1">
      <alignment horizontal="distributed" vertical="center"/>
    </xf>
    <xf numFmtId="177" fontId="38" fillId="0" borderId="0" xfId="5" applyNumberFormat="1" applyFont="1">
      <alignment vertical="center"/>
    </xf>
    <xf numFmtId="177" fontId="38" fillId="0" borderId="106" xfId="5" applyNumberFormat="1" applyFont="1" applyFill="1" applyBorder="1" applyAlignment="1">
      <alignment horizontal="center" vertical="center" wrapText="1"/>
    </xf>
    <xf numFmtId="177" fontId="38" fillId="0" borderId="6" xfId="5" applyNumberFormat="1" applyFont="1" applyFill="1" applyBorder="1" applyAlignment="1">
      <alignment horizontal="center" vertical="center" wrapText="1"/>
    </xf>
    <xf numFmtId="177" fontId="1" fillId="0" borderId="0" xfId="5" applyNumberFormat="1">
      <alignment vertical="center"/>
    </xf>
    <xf numFmtId="177" fontId="38" fillId="0" borderId="0" xfId="5" applyNumberFormat="1" applyFont="1" applyFill="1" applyBorder="1">
      <alignment vertical="center"/>
    </xf>
    <xf numFmtId="38" fontId="44" fillId="0" borderId="0" xfId="4" applyFont="1" applyFill="1" applyBorder="1" applyAlignment="1">
      <alignment horizontal="center" vertical="center"/>
    </xf>
    <xf numFmtId="38" fontId="44" fillId="0" borderId="0" xfId="4" applyFont="1" applyFill="1">
      <alignment vertical="center"/>
    </xf>
    <xf numFmtId="38" fontId="44" fillId="0" borderId="109" xfId="4" applyFont="1" applyFill="1" applyBorder="1" applyAlignment="1">
      <alignment horizontal="center" vertical="center"/>
    </xf>
    <xf numFmtId="38" fontId="44" fillId="0" borderId="110" xfId="4" applyFont="1" applyFill="1" applyBorder="1" applyAlignment="1">
      <alignment horizontal="center" vertical="center"/>
    </xf>
    <xf numFmtId="38" fontId="44" fillId="0" borderId="6" xfId="4" applyFont="1" applyFill="1" applyBorder="1" applyAlignment="1">
      <alignment horizontal="center" vertical="center" shrinkToFit="1"/>
    </xf>
    <xf numFmtId="38" fontId="44" fillId="0" borderId="6" xfId="4" applyFont="1" applyFill="1" applyBorder="1" applyAlignment="1">
      <alignment horizontal="center" vertical="center" wrapText="1"/>
    </xf>
    <xf numFmtId="38" fontId="44" fillId="0" borderId="10" xfId="4" applyFont="1" applyFill="1" applyBorder="1" applyAlignment="1">
      <alignment horizontal="center" vertical="center" wrapText="1"/>
    </xf>
    <xf numFmtId="38" fontId="44" fillId="0" borderId="106" xfId="4" applyFont="1" applyFill="1" applyBorder="1" applyAlignment="1">
      <alignment horizontal="center" vertical="center" shrinkToFit="1"/>
    </xf>
    <xf numFmtId="38" fontId="44" fillId="0" borderId="47" xfId="4" applyFont="1" applyFill="1" applyBorder="1" applyAlignment="1">
      <alignment horizontal="left" vertical="center" shrinkToFit="1"/>
    </xf>
    <xf numFmtId="38" fontId="44" fillId="0" borderId="105" xfId="4" applyFont="1" applyFill="1" applyBorder="1">
      <alignment vertical="center"/>
    </xf>
    <xf numFmtId="38" fontId="44" fillId="0" borderId="46" xfId="4" applyFont="1" applyFill="1" applyBorder="1">
      <alignment vertical="center"/>
    </xf>
    <xf numFmtId="38" fontId="44" fillId="0" borderId="104" xfId="4" applyFont="1" applyFill="1" applyBorder="1">
      <alignment vertical="center"/>
    </xf>
    <xf numFmtId="38" fontId="44" fillId="0" borderId="0" xfId="4" applyFont="1">
      <alignment vertical="center"/>
    </xf>
    <xf numFmtId="38" fontId="44" fillId="0" borderId="29" xfId="4" applyFont="1" applyFill="1" applyBorder="1" applyAlignment="1">
      <alignment horizontal="left" vertical="center" shrinkToFit="1"/>
    </xf>
    <xf numFmtId="38" fontId="44" fillId="0" borderId="72" xfId="4" applyFont="1" applyFill="1" applyBorder="1">
      <alignment vertical="center"/>
    </xf>
    <xf numFmtId="38" fontId="44" fillId="0" borderId="28" xfId="4" applyFont="1" applyFill="1" applyBorder="1">
      <alignment vertical="center"/>
    </xf>
    <xf numFmtId="38" fontId="44" fillId="0" borderId="21" xfId="4" applyFont="1" applyFill="1" applyBorder="1" applyAlignment="1">
      <alignment horizontal="left" vertical="center" shrinkToFit="1"/>
    </xf>
    <xf numFmtId="38" fontId="44" fillId="0" borderId="71" xfId="4" applyFont="1" applyFill="1" applyBorder="1">
      <alignment vertical="center"/>
    </xf>
    <xf numFmtId="38" fontId="44" fillId="0" borderId="81" xfId="4" applyFont="1" applyFill="1" applyBorder="1">
      <alignment vertical="center"/>
    </xf>
    <xf numFmtId="38" fontId="44" fillId="0" borderId="80" xfId="4" applyFont="1" applyFill="1" applyBorder="1">
      <alignment vertical="center"/>
    </xf>
    <xf numFmtId="38" fontId="44" fillId="0" borderId="14" xfId="4" applyFont="1" applyFill="1" applyBorder="1" applyAlignment="1">
      <alignment horizontal="left" vertical="center" shrinkToFit="1"/>
    </xf>
    <xf numFmtId="38" fontId="44" fillId="0" borderId="13" xfId="4" applyFont="1" applyFill="1" applyBorder="1">
      <alignment vertical="center"/>
    </xf>
    <xf numFmtId="38" fontId="44" fillId="0" borderId="112" xfId="4" applyFont="1" applyFill="1" applyBorder="1" applyAlignment="1">
      <alignment horizontal="left" vertical="center" shrinkToFit="1"/>
    </xf>
    <xf numFmtId="38" fontId="44" fillId="0" borderId="96" xfId="4" applyFont="1" applyFill="1" applyBorder="1">
      <alignment vertical="center"/>
    </xf>
    <xf numFmtId="38" fontId="44" fillId="0" borderId="55" xfId="4" applyFont="1" applyFill="1" applyBorder="1">
      <alignment vertical="center"/>
    </xf>
    <xf numFmtId="38" fontId="44" fillId="7" borderId="69" xfId="4" applyFont="1" applyFill="1" applyBorder="1">
      <alignment vertical="center"/>
    </xf>
    <xf numFmtId="38" fontId="44" fillId="0" borderId="72" xfId="4" applyFont="1" applyFill="1" applyBorder="1" applyAlignment="1">
      <alignment horizontal="left" vertical="center" shrinkToFit="1"/>
    </xf>
    <xf numFmtId="38" fontId="44" fillId="0" borderId="76" xfId="4" applyFont="1" applyFill="1" applyBorder="1">
      <alignment vertical="center"/>
    </xf>
    <xf numFmtId="38" fontId="44" fillId="0" borderId="95" xfId="4" applyFont="1" applyFill="1" applyBorder="1">
      <alignment vertical="center"/>
    </xf>
    <xf numFmtId="38" fontId="44" fillId="3" borderId="65" xfId="4" applyFont="1" applyFill="1" applyBorder="1">
      <alignment vertical="center"/>
    </xf>
    <xf numFmtId="38" fontId="44" fillId="3" borderId="64" xfId="4" applyFont="1" applyFill="1" applyBorder="1">
      <alignment vertical="center"/>
    </xf>
    <xf numFmtId="38" fontId="44" fillId="0" borderId="105" xfId="4" applyFont="1" applyFill="1" applyBorder="1" applyAlignment="1">
      <alignment horizontal="left" vertical="center" shrinkToFit="1"/>
    </xf>
    <xf numFmtId="38" fontId="44" fillId="0" borderId="81" xfId="4" applyFont="1" applyFill="1" applyBorder="1" applyAlignment="1">
      <alignment horizontal="left" vertical="center" shrinkToFit="1"/>
    </xf>
    <xf numFmtId="38" fontId="44" fillId="0" borderId="20" xfId="4" applyFont="1" applyFill="1" applyBorder="1">
      <alignment vertical="center"/>
    </xf>
    <xf numFmtId="38" fontId="44" fillId="4" borderId="69" xfId="4" applyFont="1" applyFill="1" applyBorder="1">
      <alignment vertical="center"/>
    </xf>
    <xf numFmtId="38" fontId="44" fillId="4" borderId="68" xfId="4" applyFont="1" applyFill="1" applyBorder="1">
      <alignment vertical="center"/>
    </xf>
    <xf numFmtId="38" fontId="44" fillId="0" borderId="76" xfId="4" applyFont="1" applyFill="1" applyBorder="1" applyAlignment="1">
      <alignment horizontal="left" vertical="center" shrinkToFit="1"/>
    </xf>
    <xf numFmtId="38" fontId="44" fillId="0" borderId="75" xfId="4" applyFont="1" applyFill="1" applyBorder="1">
      <alignment vertical="center"/>
    </xf>
    <xf numFmtId="38" fontId="44" fillId="0" borderId="97" xfId="4" applyFont="1" applyFill="1" applyBorder="1" applyAlignment="1">
      <alignment horizontal="left" vertical="center" shrinkToFit="1"/>
    </xf>
    <xf numFmtId="38" fontId="44" fillId="0" borderId="118" xfId="4" applyFont="1" applyFill="1" applyBorder="1" applyAlignment="1">
      <alignment horizontal="left" vertical="center" shrinkToFit="1"/>
    </xf>
    <xf numFmtId="38" fontId="44" fillId="0" borderId="32" xfId="4" applyFont="1" applyFill="1" applyBorder="1">
      <alignment vertical="center"/>
    </xf>
    <xf numFmtId="38" fontId="44" fillId="0" borderId="53" xfId="4" applyFont="1" applyFill="1" applyBorder="1">
      <alignment vertical="center"/>
    </xf>
    <xf numFmtId="38" fontId="44" fillId="0" borderId="43" xfId="4" applyFont="1" applyFill="1" applyBorder="1" applyAlignment="1">
      <alignment horizontal="left" vertical="center" shrinkToFit="1"/>
    </xf>
    <xf numFmtId="38" fontId="44" fillId="0" borderId="17" xfId="4" applyFont="1" applyFill="1" applyBorder="1">
      <alignment vertical="center"/>
    </xf>
    <xf numFmtId="38" fontId="44" fillId="0" borderId="49" xfId="4" applyFont="1" applyFill="1" applyBorder="1">
      <alignment vertical="center"/>
    </xf>
    <xf numFmtId="38" fontId="44" fillId="3" borderId="69" xfId="4" applyFont="1" applyFill="1" applyBorder="1">
      <alignment vertical="center"/>
    </xf>
    <xf numFmtId="38" fontId="44" fillId="3" borderId="68" xfId="4" applyFont="1" applyFill="1" applyBorder="1">
      <alignment vertical="center"/>
    </xf>
    <xf numFmtId="38" fontId="44" fillId="0" borderId="76" xfId="4" applyFont="1" applyFill="1" applyBorder="1" applyAlignment="1">
      <alignment horizontal="left" vertical="center"/>
    </xf>
    <xf numFmtId="38" fontId="44" fillId="0" borderId="72" xfId="4" applyFont="1" applyFill="1" applyBorder="1" applyAlignment="1">
      <alignment horizontal="left" vertical="center"/>
    </xf>
    <xf numFmtId="38" fontId="44" fillId="0" borderId="21" xfId="4" applyFont="1" applyFill="1" applyBorder="1" applyAlignment="1">
      <alignment horizontal="left" vertical="center"/>
    </xf>
    <xf numFmtId="38" fontId="44" fillId="0" borderId="29" xfId="4" applyFont="1" applyFill="1" applyBorder="1" applyAlignment="1">
      <alignment horizontal="left" vertical="center"/>
    </xf>
    <xf numFmtId="38" fontId="44" fillId="0" borderId="14" xfId="4" applyFont="1" applyFill="1" applyBorder="1" applyAlignment="1">
      <alignment horizontal="left" vertical="center"/>
    </xf>
    <xf numFmtId="38" fontId="44" fillId="0" borderId="119" xfId="4" applyFont="1" applyFill="1" applyBorder="1" applyAlignment="1">
      <alignment horizontal="left" vertical="center" shrinkToFit="1"/>
    </xf>
    <xf numFmtId="38" fontId="44" fillId="0" borderId="102" xfId="4" applyFont="1" applyFill="1" applyBorder="1" applyAlignment="1">
      <alignment horizontal="left" vertical="center" shrinkToFit="1"/>
    </xf>
    <xf numFmtId="38" fontId="44" fillId="0" borderId="78" xfId="4" applyFont="1" applyFill="1" applyBorder="1">
      <alignment vertical="center"/>
    </xf>
    <xf numFmtId="38" fontId="44" fillId="0" borderId="77" xfId="4" applyFont="1" applyFill="1" applyBorder="1">
      <alignment vertical="center"/>
    </xf>
    <xf numFmtId="38" fontId="44" fillId="2" borderId="69" xfId="4" applyFont="1" applyFill="1" applyBorder="1">
      <alignment vertical="center"/>
    </xf>
    <xf numFmtId="38" fontId="44" fillId="2" borderId="68" xfId="4" applyFont="1" applyFill="1" applyBorder="1">
      <alignment vertical="center"/>
    </xf>
    <xf numFmtId="38" fontId="44" fillId="0" borderId="78" xfId="4" applyFont="1" applyFill="1" applyBorder="1" applyAlignment="1">
      <alignment horizontal="left" vertical="center" shrinkToFit="1"/>
    </xf>
    <xf numFmtId="38" fontId="44" fillId="0" borderId="86" xfId="4" applyFont="1" applyFill="1" applyBorder="1" applyAlignment="1">
      <alignment horizontal="left" vertical="center" shrinkToFit="1"/>
    </xf>
    <xf numFmtId="38" fontId="44" fillId="0" borderId="84" xfId="4" applyFont="1" applyFill="1" applyBorder="1" applyAlignment="1">
      <alignment horizontal="left" vertical="center" shrinkToFit="1"/>
    </xf>
    <xf numFmtId="38" fontId="44" fillId="0" borderId="82" xfId="4" applyFont="1" applyFill="1" applyBorder="1" applyAlignment="1">
      <alignment horizontal="left" vertical="center" shrinkToFit="1"/>
    </xf>
    <xf numFmtId="38" fontId="44" fillId="3" borderId="88" xfId="4" applyFont="1" applyFill="1" applyBorder="1">
      <alignment vertical="center"/>
    </xf>
    <xf numFmtId="38" fontId="44" fillId="3" borderId="94" xfId="4" applyFont="1" applyFill="1" applyBorder="1">
      <alignment vertical="center"/>
    </xf>
    <xf numFmtId="38" fontId="44" fillId="0" borderId="128" xfId="4" applyFont="1" applyFill="1" applyBorder="1">
      <alignment vertical="center"/>
    </xf>
    <xf numFmtId="38" fontId="44" fillId="0" borderId="129" xfId="4" applyFont="1" applyFill="1" applyBorder="1">
      <alignment vertical="center"/>
    </xf>
    <xf numFmtId="38" fontId="44" fillId="0" borderId="108" xfId="4" applyFont="1" applyBorder="1">
      <alignment vertical="center"/>
    </xf>
    <xf numFmtId="38" fontId="44" fillId="0" borderId="108" xfId="4" applyFont="1" applyBorder="1" applyAlignment="1">
      <alignment horizontal="left" vertical="center"/>
    </xf>
    <xf numFmtId="38" fontId="44" fillId="0" borderId="0" xfId="4" applyFont="1" applyAlignment="1">
      <alignment horizontal="left" vertical="center"/>
    </xf>
    <xf numFmtId="38" fontId="44" fillId="0" borderId="0" xfId="4" applyFont="1" applyAlignment="1">
      <alignment horizontal="center" vertical="center"/>
    </xf>
    <xf numFmtId="0" fontId="34" fillId="0" borderId="34" xfId="3" applyFont="1" applyBorder="1" applyAlignment="1">
      <alignment horizontal="center" vertical="center"/>
    </xf>
    <xf numFmtId="0" fontId="34" fillId="0" borderId="19" xfId="3" applyFont="1" applyBorder="1" applyAlignment="1">
      <alignment horizontal="center" vertical="center"/>
    </xf>
    <xf numFmtId="0" fontId="34" fillId="0" borderId="12" xfId="3" applyFont="1" applyBorder="1" applyAlignment="1">
      <alignment horizontal="center" vertical="center"/>
    </xf>
    <xf numFmtId="0" fontId="34" fillId="0" borderId="33" xfId="3" applyFont="1" applyBorder="1" applyAlignment="1">
      <alignment horizontal="center" vertical="center"/>
    </xf>
    <xf numFmtId="0" fontId="34" fillId="0" borderId="18" xfId="3" applyFont="1" applyBorder="1" applyAlignment="1">
      <alignment horizontal="center" vertical="center"/>
    </xf>
    <xf numFmtId="0" fontId="34" fillId="0" borderId="11" xfId="3" applyFont="1" applyBorder="1" applyAlignment="1">
      <alignment horizontal="center" vertical="center"/>
    </xf>
    <xf numFmtId="0" fontId="33" fillId="0" borderId="0" xfId="3" applyFont="1" applyAlignment="1">
      <alignment horizontal="center" vertical="center" wrapText="1"/>
    </xf>
    <xf numFmtId="0" fontId="33" fillId="0" borderId="63" xfId="3" applyFont="1" applyBorder="1" applyAlignment="1">
      <alignment horizontal="center" vertical="center" wrapText="1"/>
    </xf>
    <xf numFmtId="0" fontId="38" fillId="0" borderId="61" xfId="3" applyFont="1" applyBorder="1" applyAlignment="1">
      <alignment horizontal="center" vertical="center" wrapText="1"/>
    </xf>
    <xf numFmtId="0" fontId="38" fillId="0" borderId="60" xfId="3" applyFont="1" applyBorder="1" applyAlignment="1">
      <alignment horizontal="center" vertical="center" wrapText="1"/>
    </xf>
    <xf numFmtId="177" fontId="38" fillId="0" borderId="32" xfId="5" applyNumberFormat="1" applyFont="1" applyFill="1" applyBorder="1" applyAlignment="1">
      <alignment horizontal="center" vertical="center" wrapText="1"/>
    </xf>
    <xf numFmtId="177" fontId="38" fillId="0" borderId="17" xfId="5" applyNumberFormat="1" applyFont="1" applyFill="1" applyBorder="1" applyAlignment="1">
      <alignment horizontal="center" vertical="center" wrapText="1"/>
    </xf>
    <xf numFmtId="177" fontId="38" fillId="0" borderId="6" xfId="5" applyNumberFormat="1" applyFont="1" applyFill="1" applyBorder="1" applyAlignment="1">
      <alignment horizontal="center" vertical="center" wrapText="1"/>
    </xf>
    <xf numFmtId="177" fontId="38" fillId="0" borderId="53" xfId="5" applyNumberFormat="1" applyFont="1" applyFill="1" applyBorder="1" applyAlignment="1">
      <alignment horizontal="center" vertical="center" wrapText="1"/>
    </xf>
    <xf numFmtId="177" fontId="38" fillId="0" borderId="49" xfId="5" applyNumberFormat="1" applyFont="1" applyFill="1" applyBorder="1" applyAlignment="1">
      <alignment horizontal="center" vertical="center" wrapText="1"/>
    </xf>
    <xf numFmtId="177" fontId="38" fillId="0" borderId="34" xfId="5" applyNumberFormat="1" applyFont="1" applyFill="1" applyBorder="1" applyAlignment="1">
      <alignment horizontal="center" vertical="center" wrapText="1"/>
    </xf>
    <xf numFmtId="177" fontId="38" fillId="0" borderId="19" xfId="5" applyNumberFormat="1" applyFont="1" applyFill="1" applyBorder="1" applyAlignment="1">
      <alignment horizontal="center" vertical="center" wrapText="1"/>
    </xf>
    <xf numFmtId="177" fontId="38" fillId="0" borderId="12" xfId="5" applyNumberFormat="1" applyFont="1" applyFill="1" applyBorder="1" applyAlignment="1">
      <alignment horizontal="center" vertical="center" wrapText="1"/>
    </xf>
    <xf numFmtId="177" fontId="38" fillId="0" borderId="33" xfId="5" applyNumberFormat="1" applyFont="1" applyFill="1" applyBorder="1" applyAlignment="1">
      <alignment horizontal="center" vertical="center" wrapText="1"/>
    </xf>
    <xf numFmtId="177" fontId="38" fillId="0" borderId="90" xfId="5" applyNumberFormat="1" applyFont="1" applyFill="1" applyBorder="1" applyAlignment="1">
      <alignment horizontal="center" vertical="center" wrapText="1"/>
    </xf>
    <xf numFmtId="177" fontId="38" fillId="0" borderId="11" xfId="5" applyNumberFormat="1" applyFont="1" applyFill="1" applyBorder="1" applyAlignment="1">
      <alignment horizontal="center" vertical="center" wrapText="1"/>
    </xf>
    <xf numFmtId="177" fontId="38" fillId="0" borderId="33" xfId="5" applyNumberFormat="1" applyFont="1" applyFill="1" applyBorder="1" applyAlignment="1">
      <alignment horizontal="distributed" vertical="center" wrapText="1"/>
    </xf>
    <xf numFmtId="177" fontId="38" fillId="0" borderId="90" xfId="5" applyNumberFormat="1" applyFont="1" applyFill="1" applyBorder="1" applyAlignment="1">
      <alignment horizontal="distributed" vertical="center" wrapText="1"/>
    </xf>
    <xf numFmtId="177" fontId="38" fillId="0" borderId="11" xfId="5" applyNumberFormat="1" applyFont="1" applyFill="1" applyBorder="1" applyAlignment="1">
      <alignment horizontal="distributed" vertical="center" wrapText="1"/>
    </xf>
    <xf numFmtId="177" fontId="34" fillId="2" borderId="61" xfId="5" applyNumberFormat="1" applyFont="1" applyFill="1" applyBorder="1" applyAlignment="1">
      <alignment horizontal="distributed" vertical="center" wrapText="1"/>
    </xf>
    <xf numFmtId="177" fontId="34" fillId="2" borderId="67" xfId="5" applyNumberFormat="1" applyFont="1" applyFill="1" applyBorder="1" applyAlignment="1">
      <alignment horizontal="distributed" vertical="center" wrapText="1"/>
    </xf>
    <xf numFmtId="177" fontId="34" fillId="2" borderId="66" xfId="5" applyNumberFormat="1" applyFont="1" applyFill="1" applyBorder="1" applyAlignment="1">
      <alignment horizontal="distributed" vertical="center" wrapText="1"/>
    </xf>
    <xf numFmtId="177" fontId="42" fillId="0" borderId="89" xfId="5" applyNumberFormat="1" applyFont="1" applyFill="1" applyBorder="1" applyAlignment="1">
      <alignment horizontal="center" vertical="center"/>
    </xf>
    <xf numFmtId="177" fontId="42" fillId="0" borderId="73" xfId="5" applyNumberFormat="1" applyFont="1" applyFill="1" applyBorder="1" applyAlignment="1">
      <alignment horizontal="center" vertical="center"/>
    </xf>
    <xf numFmtId="177" fontId="42" fillId="0" borderId="70" xfId="5" applyNumberFormat="1" applyFont="1" applyFill="1" applyBorder="1" applyAlignment="1">
      <alignment horizontal="center" vertical="center"/>
    </xf>
    <xf numFmtId="177" fontId="42" fillId="0" borderId="74" xfId="5" applyNumberFormat="1" applyFont="1" applyFill="1" applyBorder="1" applyAlignment="1">
      <alignment horizontal="center" vertical="center"/>
    </xf>
    <xf numFmtId="177" fontId="42" fillId="0" borderId="65" xfId="5" applyNumberFormat="1" applyFont="1" applyFill="1" applyBorder="1" applyAlignment="1">
      <alignment horizontal="center" vertical="center"/>
    </xf>
    <xf numFmtId="177" fontId="34" fillId="4" borderId="61" xfId="5" applyNumberFormat="1" applyFont="1" applyFill="1" applyBorder="1" applyAlignment="1">
      <alignment horizontal="distributed" vertical="center" wrapText="1"/>
    </xf>
    <xf numFmtId="177" fontId="34" fillId="4" borderId="66" xfId="5" applyNumberFormat="1" applyFont="1" applyFill="1" applyBorder="1" applyAlignment="1">
      <alignment horizontal="distributed" vertical="center" wrapText="1"/>
    </xf>
    <xf numFmtId="177" fontId="42" fillId="0" borderId="88" xfId="5" applyNumberFormat="1" applyFont="1" applyFill="1" applyBorder="1" applyAlignment="1">
      <alignment horizontal="center" vertical="center"/>
    </xf>
    <xf numFmtId="177" fontId="42" fillId="0" borderId="34" xfId="5" applyNumberFormat="1" applyFont="1" applyFill="1" applyBorder="1" applyAlignment="1">
      <alignment horizontal="center" vertical="center"/>
    </xf>
    <xf numFmtId="177" fontId="42" fillId="0" borderId="19" xfId="5" applyNumberFormat="1" applyFont="1" applyFill="1" applyBorder="1" applyAlignment="1">
      <alignment horizontal="center" vertical="center"/>
    </xf>
    <xf numFmtId="177" fontId="42" fillId="0" borderId="12" xfId="5" applyNumberFormat="1" applyFont="1" applyFill="1" applyBorder="1" applyAlignment="1">
      <alignment horizontal="center" vertical="center"/>
    </xf>
    <xf numFmtId="177" fontId="42" fillId="0" borderId="87" xfId="5" applyNumberFormat="1" applyFont="1" applyFill="1" applyBorder="1" applyAlignment="1">
      <alignment horizontal="center" vertical="center"/>
    </xf>
    <xf numFmtId="177" fontId="42" fillId="0" borderId="85" xfId="5" applyNumberFormat="1" applyFont="1" applyFill="1" applyBorder="1" applyAlignment="1">
      <alignment horizontal="center" vertical="center"/>
    </xf>
    <xf numFmtId="177" fontId="42" fillId="0" borderId="83" xfId="5" applyNumberFormat="1" applyFont="1" applyFill="1" applyBorder="1" applyAlignment="1">
      <alignment horizontal="center" vertical="center"/>
    </xf>
    <xf numFmtId="177" fontId="34" fillId="4" borderId="79" xfId="5" applyNumberFormat="1" applyFont="1" applyFill="1" applyBorder="1" applyAlignment="1">
      <alignment horizontal="distributed" vertical="center" wrapText="1"/>
    </xf>
    <xf numFmtId="177" fontId="42" fillId="0" borderId="93" xfId="5" applyNumberFormat="1" applyFont="1" applyFill="1" applyBorder="1" applyAlignment="1">
      <alignment horizontal="center" vertical="center"/>
    </xf>
    <xf numFmtId="177" fontId="42" fillId="0" borderId="92" xfId="5" applyNumberFormat="1" applyFont="1" applyFill="1" applyBorder="1" applyAlignment="1">
      <alignment horizontal="center" vertical="center"/>
    </xf>
    <xf numFmtId="177" fontId="42" fillId="0" borderId="91" xfId="5" applyNumberFormat="1" applyFont="1" applyFill="1" applyBorder="1" applyAlignment="1">
      <alignment horizontal="center" vertical="center"/>
    </xf>
    <xf numFmtId="177" fontId="42" fillId="0" borderId="33" xfId="5" applyNumberFormat="1" applyFont="1" applyFill="1" applyBorder="1" applyAlignment="1">
      <alignment horizontal="center" vertical="center"/>
    </xf>
    <xf numFmtId="177" fontId="42" fillId="0" borderId="90" xfId="5" applyNumberFormat="1" applyFont="1" applyFill="1" applyBorder="1" applyAlignment="1">
      <alignment horizontal="center" vertical="center"/>
    </xf>
    <xf numFmtId="177" fontId="34" fillId="0" borderId="61" xfId="5" applyNumberFormat="1" applyFont="1" applyFill="1" applyBorder="1" applyAlignment="1">
      <alignment horizontal="distributed" vertical="center" wrapText="1"/>
    </xf>
    <xf numFmtId="177" fontId="34" fillId="0" borderId="67" xfId="5" applyNumberFormat="1" applyFont="1" applyFill="1" applyBorder="1" applyAlignment="1">
      <alignment horizontal="distributed" vertical="center" wrapText="1"/>
    </xf>
    <xf numFmtId="177" fontId="34" fillId="0" borderId="66" xfId="5" applyNumberFormat="1" applyFont="1" applyFill="1" applyBorder="1" applyAlignment="1">
      <alignment horizontal="distributed" vertical="center" wrapText="1"/>
    </xf>
    <xf numFmtId="177" fontId="43" fillId="0" borderId="0" xfId="5" applyNumberFormat="1" applyFont="1" applyFill="1" applyBorder="1" applyAlignment="1">
      <alignment horizontal="center" vertical="center"/>
    </xf>
    <xf numFmtId="38" fontId="45" fillId="0" borderId="63" xfId="4" applyFont="1" applyFill="1" applyBorder="1" applyAlignment="1">
      <alignment horizontal="distributed" vertical="center" justifyLastLine="1"/>
    </xf>
    <xf numFmtId="38" fontId="46" fillId="0" borderId="63" xfId="4" applyFont="1" applyFill="1" applyBorder="1" applyAlignment="1">
      <alignment horizontal="right"/>
    </xf>
    <xf numFmtId="38" fontId="44" fillId="0" borderId="89" xfId="4" applyFont="1" applyFill="1" applyBorder="1" applyAlignment="1">
      <alignment horizontal="center" vertical="center" wrapText="1"/>
    </xf>
    <xf numFmtId="38" fontId="44" fillId="0" borderId="70" xfId="4" applyFont="1" applyFill="1" applyBorder="1" applyAlignment="1">
      <alignment horizontal="center" vertical="center" wrapText="1"/>
    </xf>
    <xf numFmtId="38" fontId="44" fillId="0" borderId="33" xfId="4" applyFont="1" applyFill="1" applyBorder="1" applyAlignment="1">
      <alignment horizontal="center" vertical="center" wrapText="1"/>
    </xf>
    <xf numFmtId="38" fontId="44" fillId="0" borderId="11" xfId="4" applyFont="1" applyFill="1" applyBorder="1" applyAlignment="1">
      <alignment horizontal="center" vertical="center" wrapText="1"/>
    </xf>
    <xf numFmtId="38" fontId="44" fillId="0" borderId="107" xfId="4" applyFont="1" applyFill="1" applyBorder="1" applyAlignment="1">
      <alignment horizontal="center" vertical="center" wrapText="1"/>
    </xf>
    <xf numFmtId="38" fontId="44" fillId="0" borderId="111" xfId="4" applyFont="1" applyFill="1" applyBorder="1" applyAlignment="1">
      <alignment horizontal="center" vertical="center" wrapText="1"/>
    </xf>
    <xf numFmtId="38" fontId="44" fillId="0" borderId="108" xfId="4" applyFont="1" applyFill="1" applyBorder="1" applyAlignment="1">
      <alignment horizontal="center" vertical="center"/>
    </xf>
    <xf numFmtId="38" fontId="44" fillId="0" borderId="87" xfId="4" applyFont="1" applyFill="1" applyBorder="1" applyAlignment="1">
      <alignment horizontal="center" vertical="center" wrapText="1"/>
    </xf>
    <xf numFmtId="38" fontId="44" fillId="0" borderId="83" xfId="4" applyFont="1" applyFill="1" applyBorder="1" applyAlignment="1">
      <alignment horizontal="center" vertical="center" wrapText="1"/>
    </xf>
    <xf numFmtId="38" fontId="44" fillId="0" borderId="89" xfId="4" applyFont="1" applyFill="1" applyBorder="1" applyAlignment="1">
      <alignment horizontal="center" vertical="center"/>
    </xf>
    <xf numFmtId="38" fontId="44" fillId="0" borderId="73" xfId="4" applyFont="1" applyFill="1" applyBorder="1" applyAlignment="1">
      <alignment horizontal="center" vertical="center"/>
    </xf>
    <xf numFmtId="38" fontId="44" fillId="0" borderId="70" xfId="4" applyFont="1" applyFill="1" applyBorder="1" applyAlignment="1">
      <alignment horizontal="center" vertical="center"/>
    </xf>
    <xf numFmtId="38" fontId="44" fillId="0" borderId="33" xfId="4" applyFont="1" applyFill="1" applyBorder="1" applyAlignment="1">
      <alignment horizontal="center" vertical="center"/>
    </xf>
    <xf numFmtId="38" fontId="44" fillId="0" borderId="90" xfId="4" applyFont="1" applyFill="1" applyBorder="1" applyAlignment="1">
      <alignment horizontal="center" vertical="center"/>
    </xf>
    <xf numFmtId="38" fontId="44" fillId="0" borderId="11" xfId="4" applyFont="1" applyFill="1" applyBorder="1" applyAlignment="1">
      <alignment horizontal="center" vertical="center"/>
    </xf>
    <xf numFmtId="38" fontId="44" fillId="0" borderId="34" xfId="4" applyFont="1" applyFill="1" applyBorder="1" applyAlignment="1">
      <alignment horizontal="center" vertical="center"/>
    </xf>
    <xf numFmtId="38" fontId="44" fillId="0" borderId="19" xfId="4" applyFont="1" applyFill="1" applyBorder="1" applyAlignment="1">
      <alignment horizontal="center" vertical="center"/>
    </xf>
    <xf numFmtId="38" fontId="44" fillId="0" borderId="12" xfId="4" applyFont="1" applyFill="1" applyBorder="1" applyAlignment="1">
      <alignment horizontal="center" vertical="center"/>
    </xf>
    <xf numFmtId="38" fontId="44" fillId="7" borderId="61" xfId="4" applyFont="1" applyFill="1" applyBorder="1" applyAlignment="1">
      <alignment horizontal="center" vertical="center"/>
    </xf>
    <xf numFmtId="38" fontId="44" fillId="7" borderId="66" xfId="4" applyFont="1" applyFill="1" applyBorder="1" applyAlignment="1">
      <alignment horizontal="center" vertical="center"/>
    </xf>
    <xf numFmtId="38" fontId="44" fillId="0" borderId="93" xfId="4" applyFont="1" applyFill="1" applyBorder="1" applyAlignment="1">
      <alignment horizontal="center" vertical="center"/>
    </xf>
    <xf numFmtId="38" fontId="44" fillId="0" borderId="113" xfId="4" applyFont="1" applyFill="1" applyBorder="1" applyAlignment="1">
      <alignment horizontal="center" vertical="center"/>
    </xf>
    <xf numFmtId="38" fontId="44" fillId="0" borderId="91" xfId="4" applyFont="1" applyFill="1" applyBorder="1" applyAlignment="1">
      <alignment horizontal="center" vertical="center"/>
    </xf>
    <xf numFmtId="38" fontId="44" fillId="3" borderId="61" xfId="4" applyFont="1" applyFill="1" applyBorder="1" applyAlignment="1">
      <alignment horizontal="center" vertical="center"/>
    </xf>
    <xf numFmtId="38" fontId="44" fillId="3" borderId="67" xfId="4" applyFont="1" applyFill="1" applyBorder="1" applyAlignment="1">
      <alignment horizontal="center" vertical="center"/>
    </xf>
    <xf numFmtId="38" fontId="44" fillId="3" borderId="66" xfId="4" applyFont="1" applyFill="1" applyBorder="1" applyAlignment="1">
      <alignment horizontal="center" vertical="center"/>
    </xf>
    <xf numFmtId="38" fontId="44" fillId="0" borderId="88" xfId="4" applyFont="1" applyFill="1" applyBorder="1" applyAlignment="1">
      <alignment horizontal="center" vertical="center"/>
    </xf>
    <xf numFmtId="38" fontId="44" fillId="0" borderId="114" xfId="4" applyFont="1" applyFill="1" applyBorder="1" applyAlignment="1">
      <alignment horizontal="center" vertical="center"/>
    </xf>
    <xf numFmtId="38" fontId="44" fillId="0" borderId="65" xfId="4" applyFont="1" applyFill="1" applyBorder="1" applyAlignment="1">
      <alignment horizontal="center" vertical="center"/>
    </xf>
    <xf numFmtId="38" fontId="44" fillId="0" borderId="115" xfId="4" applyFont="1" applyFill="1" applyBorder="1" applyAlignment="1">
      <alignment horizontal="center" vertical="center"/>
    </xf>
    <xf numFmtId="38" fontId="44" fillId="0" borderId="116" xfId="4" applyFont="1" applyFill="1" applyBorder="1" applyAlignment="1">
      <alignment horizontal="center" vertical="center"/>
    </xf>
    <xf numFmtId="38" fontId="44" fillId="0" borderId="117" xfId="4" applyFont="1" applyFill="1" applyBorder="1" applyAlignment="1">
      <alignment horizontal="center" vertical="center"/>
    </xf>
    <xf numFmtId="38" fontId="44" fillId="0" borderId="87" xfId="4" applyFont="1" applyFill="1" applyBorder="1" applyAlignment="1">
      <alignment horizontal="center" vertical="center"/>
    </xf>
    <xf numFmtId="38" fontId="44" fillId="0" borderId="120" xfId="4" applyFont="1" applyFill="1" applyBorder="1" applyAlignment="1">
      <alignment horizontal="center" vertical="center"/>
    </xf>
    <xf numFmtId="38" fontId="44" fillId="0" borderId="83" xfId="4" applyFont="1" applyFill="1" applyBorder="1" applyAlignment="1">
      <alignment horizontal="center" vertical="center"/>
    </xf>
    <xf numFmtId="38" fontId="44" fillId="0" borderId="121" xfId="4" applyFont="1" applyFill="1" applyBorder="1" applyAlignment="1">
      <alignment horizontal="center" vertical="center"/>
    </xf>
    <xf numFmtId="38" fontId="44" fillId="0" borderId="122" xfId="4" applyFont="1" applyFill="1" applyBorder="1" applyAlignment="1">
      <alignment horizontal="center" vertical="center"/>
    </xf>
    <xf numFmtId="38" fontId="44" fillId="0" borderId="124" xfId="4" applyFont="1" applyFill="1" applyBorder="1" applyAlignment="1">
      <alignment horizontal="center" vertical="center"/>
    </xf>
    <xf numFmtId="38" fontId="44" fillId="0" borderId="123" xfId="4" applyFont="1" applyFill="1" applyBorder="1" applyAlignment="1">
      <alignment horizontal="center" vertical="center"/>
    </xf>
    <xf numFmtId="38" fontId="44" fillId="0" borderId="125" xfId="4" applyFont="1" applyFill="1" applyBorder="1" applyAlignment="1">
      <alignment horizontal="center" vertical="center"/>
    </xf>
    <xf numFmtId="38" fontId="44" fillId="0" borderId="126" xfId="4" applyFont="1" applyFill="1" applyBorder="1" applyAlignment="1">
      <alignment horizontal="center" vertical="center"/>
    </xf>
    <xf numFmtId="38" fontId="44" fillId="0" borderId="127" xfId="4" applyFont="1" applyFill="1" applyBorder="1" applyAlignment="1">
      <alignment horizontal="center" vertical="center"/>
    </xf>
    <xf numFmtId="38" fontId="44" fillId="0" borderId="0" xfId="4" applyFont="1" applyBorder="1" applyAlignment="1">
      <alignment horizontal="right" vertical="center"/>
    </xf>
  </cellXfs>
  <cellStyles count="6">
    <cellStyle name="ハイパーリンク 2" xfId="2" xr:uid="{B9DAF726-474A-4FFC-864E-A5609554C365}"/>
    <cellStyle name="桁区切り 2" xfId="4" xr:uid="{51B3EFC0-1AA4-4F9C-811B-89F26B0637B6}"/>
    <cellStyle name="桁区切り 3 2 2 2 2 2 2 2" xfId="5" xr:uid="{3FBB6DBA-4BFF-4255-B569-009ED17AEDA8}"/>
    <cellStyle name="標準" xfId="0" builtinId="0"/>
    <cellStyle name="標準 2" xfId="3" xr:uid="{F2AC6BE0-BC9B-48A4-820F-E193EFA1ED5E}"/>
    <cellStyle name="標準 3" xfId="1" xr:uid="{19218FAE-B511-41A3-9EE5-0C0AEFABCB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647701</xdr:colOff>
      <xdr:row>11</xdr:row>
      <xdr:rowOff>180974</xdr:rowOff>
    </xdr:from>
    <xdr:to>
      <xdr:col>0</xdr:col>
      <xdr:colOff>6915151</xdr:colOff>
      <xdr:row>12</xdr:row>
      <xdr:rowOff>19049</xdr:rowOff>
    </xdr:to>
    <xdr:sp macro="" textlink="">
      <xdr:nvSpPr>
        <xdr:cNvPr id="2" name="Line 1">
          <a:extLst>
            <a:ext uri="{FF2B5EF4-FFF2-40B4-BE49-F238E27FC236}">
              <a16:creationId xmlns:a16="http://schemas.microsoft.com/office/drawing/2014/main" id="{EC2E0DE4-1957-4A90-A60C-63CEBF4A2920}"/>
            </a:ext>
          </a:extLst>
        </xdr:cNvPr>
        <xdr:cNvSpPr>
          <a:spLocks noChangeShapeType="1"/>
        </xdr:cNvSpPr>
      </xdr:nvSpPr>
      <xdr:spPr bwMode="auto">
        <a:xfrm flipV="1">
          <a:off x="647701" y="2628899"/>
          <a:ext cx="6267450" cy="28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104775</xdr:colOff>
      <xdr:row>26</xdr:row>
      <xdr:rowOff>85725</xdr:rowOff>
    </xdr:from>
    <xdr:to>
      <xdr:col>0</xdr:col>
      <xdr:colOff>9372601</xdr:colOff>
      <xdr:row>45</xdr:row>
      <xdr:rowOff>161925</xdr:rowOff>
    </xdr:to>
    <xdr:sp macro="" textlink="">
      <xdr:nvSpPr>
        <xdr:cNvPr id="3" name="正方形/長方形 2">
          <a:extLst>
            <a:ext uri="{FF2B5EF4-FFF2-40B4-BE49-F238E27FC236}">
              <a16:creationId xmlns:a16="http://schemas.microsoft.com/office/drawing/2014/main" id="{698F0A27-EEA1-4B78-8CDF-3D2613362CC6}"/>
            </a:ext>
          </a:extLst>
        </xdr:cNvPr>
        <xdr:cNvSpPr/>
      </xdr:nvSpPr>
      <xdr:spPr>
        <a:xfrm>
          <a:off x="104775" y="6219825"/>
          <a:ext cx="9267826" cy="374332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A8B11957-F433-422E-B010-DEE86E2F3F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E7587-A1B5-463F-9388-D0EF14F7FCC1}">
  <dimension ref="A1:C210"/>
  <sheetViews>
    <sheetView tabSelected="1" zoomScaleNormal="100" workbookViewId="0">
      <selection activeCell="A9" sqref="A9"/>
    </sheetView>
  </sheetViews>
  <sheetFormatPr defaultColWidth="12" defaultRowHeight="13.5" x14ac:dyDescent="0.2"/>
  <cols>
    <col min="1" max="1" width="166"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430</v>
      </c>
    </row>
    <row r="8" spans="1:3" ht="18" customHeight="1" x14ac:dyDescent="0.2">
      <c r="A8" s="7" t="s">
        <v>431</v>
      </c>
    </row>
    <row r="9" spans="1:3" ht="18" customHeight="1" x14ac:dyDescent="0.2">
      <c r="A9" s="7" t="s">
        <v>4</v>
      </c>
    </row>
    <row r="10" spans="1:3" ht="18" customHeight="1" x14ac:dyDescent="0.2">
      <c r="A10" s="7" t="s">
        <v>5</v>
      </c>
    </row>
    <row r="11" spans="1:3" ht="8.65" customHeight="1" x14ac:dyDescent="0.2">
      <c r="A11" s="7"/>
    </row>
    <row r="12" spans="1:3" ht="15" customHeight="1" x14ac:dyDescent="0.2">
      <c r="A12" s="8" t="s">
        <v>427</v>
      </c>
    </row>
    <row r="13" spans="1:3" ht="9.4" customHeight="1" x14ac:dyDescent="0.2">
      <c r="A13" s="9"/>
    </row>
    <row r="14" spans="1:3" ht="22.5" customHeight="1" x14ac:dyDescent="0.2">
      <c r="A14" s="7" t="s">
        <v>255</v>
      </c>
      <c r="C14" s="2" t="s">
        <v>6</v>
      </c>
    </row>
    <row r="15" spans="1:3" ht="22.5" customHeight="1" x14ac:dyDescent="0.2">
      <c r="A15" s="7" t="s">
        <v>256</v>
      </c>
    </row>
    <row r="16" spans="1:3" ht="22.5" customHeight="1" x14ac:dyDescent="0.2">
      <c r="A16" s="7" t="s">
        <v>7</v>
      </c>
    </row>
    <row r="17" spans="1:3" s="11" customFormat="1" ht="9" customHeight="1" x14ac:dyDescent="0.2">
      <c r="A17" s="10"/>
    </row>
    <row r="18" spans="1:3" s="13" customFormat="1" ht="23.1" customHeight="1" x14ac:dyDescent="0.2">
      <c r="A18" s="12" t="s">
        <v>8</v>
      </c>
    </row>
    <row r="19" spans="1:3" s="13" customFormat="1" ht="23.1" customHeight="1" x14ac:dyDescent="0.2">
      <c r="A19" s="12" t="s">
        <v>9</v>
      </c>
    </row>
    <row r="20" spans="1:3" s="13" customFormat="1" ht="22.5" customHeight="1" x14ac:dyDescent="0.2">
      <c r="A20" s="12"/>
    </row>
    <row r="21" spans="1:3" s="11" customFormat="1" ht="23.1" customHeight="1" x14ac:dyDescent="0.2">
      <c r="A21" s="14" t="s">
        <v>10</v>
      </c>
      <c r="C21" s="11" t="s">
        <v>11</v>
      </c>
    </row>
    <row r="22" spans="1:3" ht="23.1" customHeight="1" x14ac:dyDescent="0.2">
      <c r="A22" s="7" t="s">
        <v>12</v>
      </c>
    </row>
    <row r="23" spans="1:3" ht="23.1" customHeight="1" x14ac:dyDescent="0.2">
      <c r="A23" s="7" t="s">
        <v>13</v>
      </c>
    </row>
    <row r="24" spans="1:3" ht="23.1" customHeight="1" x14ac:dyDescent="0.2">
      <c r="A24" s="7" t="s">
        <v>14</v>
      </c>
    </row>
    <row r="25" spans="1:3" ht="23.1" customHeight="1" x14ac:dyDescent="0.2">
      <c r="A25" s="7" t="s">
        <v>15</v>
      </c>
    </row>
    <row r="26" spans="1:3" ht="9.75" customHeight="1" x14ac:dyDescent="0.2">
      <c r="A26" s="7"/>
    </row>
    <row r="27" spans="1:3" ht="9" customHeight="1" x14ac:dyDescent="0.2">
      <c r="A27" s="14"/>
    </row>
    <row r="28" spans="1:3" s="16" customFormat="1" ht="21.95" customHeight="1" x14ac:dyDescent="0.2">
      <c r="A28" s="15" t="s">
        <v>16</v>
      </c>
    </row>
    <row r="29" spans="1:3" s="17" customFormat="1" ht="21.95" customHeight="1" x14ac:dyDescent="0.2">
      <c r="A29" s="15" t="s">
        <v>17</v>
      </c>
    </row>
    <row r="30" spans="1:3" s="17" customFormat="1" ht="21.95" customHeight="1" x14ac:dyDescent="0.2">
      <c r="A30" s="15" t="s">
        <v>258</v>
      </c>
    </row>
    <row r="31" spans="1:3" s="17" customFormat="1" ht="21.95" customHeight="1" x14ac:dyDescent="0.2">
      <c r="A31" s="15" t="s">
        <v>259</v>
      </c>
    </row>
    <row r="32" spans="1:3" s="17" customFormat="1" ht="21.95" customHeight="1" x14ac:dyDescent="0.2">
      <c r="A32" s="15" t="s">
        <v>18</v>
      </c>
    </row>
    <row r="33" spans="1:1" s="17" customFormat="1" ht="21.95" customHeight="1" x14ac:dyDescent="0.2">
      <c r="A33" s="15" t="s">
        <v>19</v>
      </c>
    </row>
    <row r="34" spans="1:1" s="17" customFormat="1" ht="21.95" customHeight="1" x14ac:dyDescent="0.15">
      <c r="A34" s="18" t="s">
        <v>20</v>
      </c>
    </row>
    <row r="35" spans="1:1" s="17" customFormat="1" ht="21.95" customHeight="1" x14ac:dyDescent="0.2">
      <c r="A35" s="15" t="s">
        <v>21</v>
      </c>
    </row>
    <row r="36" spans="1:1" s="17" customFormat="1" ht="21.95" customHeight="1" x14ac:dyDescent="0.2">
      <c r="A36" s="19" t="s">
        <v>22</v>
      </c>
    </row>
    <row r="37" spans="1:1" s="16" customFormat="1" ht="21.95" customHeight="1" x14ac:dyDescent="0.2">
      <c r="A37" s="15" t="s">
        <v>23</v>
      </c>
    </row>
    <row r="38" spans="1:1" s="17" customFormat="1" ht="21.95" customHeight="1" x14ac:dyDescent="0.2">
      <c r="A38" s="15" t="s">
        <v>24</v>
      </c>
    </row>
    <row r="39" spans="1:1" s="17" customFormat="1" ht="21.95" customHeight="1" x14ac:dyDescent="0.2">
      <c r="A39" s="15" t="s">
        <v>260</v>
      </c>
    </row>
    <row r="40" spans="1:1" s="17" customFormat="1" ht="21.95" customHeight="1" x14ac:dyDescent="0.2">
      <c r="A40" s="19" t="s">
        <v>22</v>
      </c>
    </row>
    <row r="41" spans="1:1" s="17" customFormat="1" ht="21.95" customHeight="1" x14ac:dyDescent="0.2">
      <c r="A41" s="15" t="s">
        <v>25</v>
      </c>
    </row>
    <row r="42" spans="1:1" ht="18.75" customHeight="1" x14ac:dyDescent="0.2">
      <c r="A42" s="15" t="s">
        <v>26</v>
      </c>
    </row>
    <row r="43" spans="1:1" ht="18.75" customHeight="1" x14ac:dyDescent="0.2">
      <c r="A43" s="15" t="s">
        <v>261</v>
      </c>
    </row>
    <row r="44" spans="1:1" ht="18.75" customHeight="1" x14ac:dyDescent="0.2">
      <c r="A44" s="15" t="s">
        <v>262</v>
      </c>
    </row>
    <row r="45" spans="1:1" ht="18.75" customHeight="1" x14ac:dyDescent="0.2">
      <c r="A45" s="15" t="s">
        <v>263</v>
      </c>
    </row>
    <row r="46" spans="1:1" ht="21.95" customHeight="1" x14ac:dyDescent="0.2">
      <c r="A46" s="20"/>
    </row>
    <row r="47" spans="1:1" s="22" customFormat="1" ht="21" customHeight="1" x14ac:dyDescent="0.2">
      <c r="A47" s="21" t="s">
        <v>27</v>
      </c>
    </row>
    <row r="48" spans="1:1" s="22" customFormat="1" ht="21" customHeight="1" x14ac:dyDescent="0.2">
      <c r="A48" s="21" t="s">
        <v>28</v>
      </c>
    </row>
    <row r="49" spans="1:1" s="22" customFormat="1" ht="22.5" customHeight="1" x14ac:dyDescent="0.2">
      <c r="A49" s="21" t="s">
        <v>29</v>
      </c>
    </row>
    <row r="50" spans="1:1" s="23" customFormat="1" ht="8.25" customHeight="1" x14ac:dyDescent="0.2">
      <c r="A50" s="7"/>
    </row>
    <row r="51" spans="1:1" ht="23.1" customHeight="1" x14ac:dyDescent="0.2">
      <c r="A51" s="14" t="s">
        <v>30</v>
      </c>
    </row>
    <row r="52" spans="1:1" s="13" customFormat="1" ht="24.95" customHeight="1" x14ac:dyDescent="0.2">
      <c r="A52" s="24" t="s">
        <v>31</v>
      </c>
    </row>
    <row r="53" spans="1:1" s="13" customFormat="1" ht="24.95" customHeight="1" x14ac:dyDescent="0.2">
      <c r="A53" s="24" t="s">
        <v>257</v>
      </c>
    </row>
    <row r="54" spans="1:1" s="13" customFormat="1" ht="24.95" customHeight="1" x14ac:dyDescent="0.2">
      <c r="A54" s="24" t="s">
        <v>32</v>
      </c>
    </row>
    <row r="55" spans="1:1" s="13" customFormat="1" ht="24.95" customHeight="1" x14ac:dyDescent="0.2">
      <c r="A55" s="24" t="s">
        <v>33</v>
      </c>
    </row>
    <row r="56" spans="1:1" s="13" customFormat="1" ht="24.95" customHeight="1" x14ac:dyDescent="0.2">
      <c r="A56" s="24" t="s">
        <v>131</v>
      </c>
    </row>
    <row r="57" spans="1:1" s="13" customFormat="1" ht="24.95" customHeight="1" x14ac:dyDescent="0.2">
      <c r="A57" s="24" t="s">
        <v>133</v>
      </c>
    </row>
    <row r="58" spans="1:1" s="13" customFormat="1" ht="24.95" customHeight="1" x14ac:dyDescent="0.2">
      <c r="A58" s="24" t="s">
        <v>34</v>
      </c>
    </row>
    <row r="59" spans="1:1" s="13" customFormat="1" ht="24.95" customHeight="1" x14ac:dyDescent="0.2">
      <c r="A59" s="24" t="s">
        <v>35</v>
      </c>
    </row>
    <row r="60" spans="1:1" s="13" customFormat="1" ht="24.95" customHeight="1" x14ac:dyDescent="0.2">
      <c r="A60" s="24" t="s">
        <v>36</v>
      </c>
    </row>
    <row r="61" spans="1:1" s="13" customFormat="1" ht="24.95" customHeight="1" x14ac:dyDescent="0.2">
      <c r="A61" s="24" t="s">
        <v>37</v>
      </c>
    </row>
    <row r="62" spans="1:1" s="13" customFormat="1" ht="24.95" customHeight="1" x14ac:dyDescent="0.2">
      <c r="A62" s="24" t="s">
        <v>135</v>
      </c>
    </row>
    <row r="63" spans="1:1" s="13" customFormat="1" ht="24.95" customHeight="1" x14ac:dyDescent="0.2">
      <c r="A63" s="24" t="s">
        <v>132</v>
      </c>
    </row>
    <row r="64" spans="1:1" s="13" customFormat="1" ht="24.95" customHeight="1" x14ac:dyDescent="0.2">
      <c r="A64" s="24" t="s">
        <v>138</v>
      </c>
    </row>
    <row r="65" spans="1:1" s="13" customFormat="1" ht="24.95" customHeight="1" x14ac:dyDescent="0.2">
      <c r="A65" s="24" t="s">
        <v>38</v>
      </c>
    </row>
    <row r="66" spans="1:1" s="13" customFormat="1" ht="24.95" customHeight="1" x14ac:dyDescent="0.2">
      <c r="A66" s="24" t="s">
        <v>39</v>
      </c>
    </row>
    <row r="67" spans="1:1" s="13" customFormat="1" ht="24.95" customHeight="1" x14ac:dyDescent="0.2">
      <c r="A67" s="24" t="s">
        <v>40</v>
      </c>
    </row>
    <row r="68" spans="1:1" s="13" customFormat="1" ht="24.95" customHeight="1" x14ac:dyDescent="0.2">
      <c r="A68" s="24" t="s">
        <v>41</v>
      </c>
    </row>
    <row r="69" spans="1:1" s="13" customFormat="1" ht="24.95" customHeight="1" x14ac:dyDescent="0.2">
      <c r="A69" s="24" t="s">
        <v>134</v>
      </c>
    </row>
    <row r="70" spans="1:1" s="13" customFormat="1" ht="24.95" customHeight="1" x14ac:dyDescent="0.2">
      <c r="A70" s="24" t="s">
        <v>42</v>
      </c>
    </row>
    <row r="71" spans="1:1" s="13" customFormat="1" ht="24.95" customHeight="1" x14ac:dyDescent="0.2">
      <c r="A71" s="24" t="s">
        <v>43</v>
      </c>
    </row>
    <row r="72" spans="1:1" s="13" customFormat="1" ht="14.25" customHeight="1" x14ac:dyDescent="0.2">
      <c r="A72" s="12"/>
    </row>
    <row r="73" spans="1:1" s="13" customFormat="1" ht="24.95" customHeight="1" x14ac:dyDescent="0.2">
      <c r="A73" s="25" t="s">
        <v>44</v>
      </c>
    </row>
    <row r="74" spans="1:1" s="13" customFormat="1" ht="24.95" customHeight="1" x14ac:dyDescent="0.2">
      <c r="A74" s="12" t="s">
        <v>136</v>
      </c>
    </row>
    <row r="75" spans="1:1" s="13" customFormat="1" ht="24.95" customHeight="1" x14ac:dyDescent="0.2">
      <c r="A75" s="12" t="s">
        <v>137</v>
      </c>
    </row>
    <row r="76" spans="1:1" s="13" customFormat="1" ht="15" customHeight="1" x14ac:dyDescent="0.2">
      <c r="A76" s="12"/>
    </row>
    <row r="77" spans="1:1" ht="21.95" customHeight="1" x14ac:dyDescent="0.2">
      <c r="A77" s="26" t="s">
        <v>45</v>
      </c>
    </row>
    <row r="78" spans="1:1" ht="23.25" customHeight="1" x14ac:dyDescent="0.2">
      <c r="A78" s="27" t="s">
        <v>46</v>
      </c>
    </row>
    <row r="79" spans="1:1" ht="21.95" customHeight="1" x14ac:dyDescent="0.2">
      <c r="A79" s="28"/>
    </row>
    <row r="80" spans="1:1" ht="21.95" customHeight="1" x14ac:dyDescent="0.2">
      <c r="A80" s="14" t="s">
        <v>47</v>
      </c>
    </row>
    <row r="81" spans="1:1" ht="21.95" customHeight="1" x14ac:dyDescent="0.2">
      <c r="A81" s="14" t="s">
        <v>48</v>
      </c>
    </row>
    <row r="82" spans="1:1" ht="21.75" customHeight="1" x14ac:dyDescent="0.2">
      <c r="A82" s="7" t="s">
        <v>49</v>
      </c>
    </row>
    <row r="83" spans="1:1" ht="21.95" customHeight="1" x14ac:dyDescent="0.2">
      <c r="A83" s="7" t="s">
        <v>50</v>
      </c>
    </row>
    <row r="84" spans="1:1" ht="21.95" customHeight="1" x14ac:dyDescent="0.2">
      <c r="A84" s="7" t="s">
        <v>51</v>
      </c>
    </row>
    <row r="85" spans="1:1" ht="21.75" customHeight="1" x14ac:dyDescent="0.2">
      <c r="A85" s="7" t="s">
        <v>52</v>
      </c>
    </row>
    <row r="86" spans="1:1" ht="21.75" customHeight="1" x14ac:dyDescent="0.2">
      <c r="A86" s="7" t="s">
        <v>53</v>
      </c>
    </row>
    <row r="87" spans="1:1" ht="21.75" customHeight="1" x14ac:dyDescent="0.2">
      <c r="A87" s="7" t="s">
        <v>54</v>
      </c>
    </row>
    <row r="88" spans="1:1" ht="21.95" customHeight="1" x14ac:dyDescent="0.2">
      <c r="A88" s="7" t="s">
        <v>55</v>
      </c>
    </row>
    <row r="89" spans="1:1" ht="21.95" customHeight="1" x14ac:dyDescent="0.2">
      <c r="A89" s="14" t="s">
        <v>56</v>
      </c>
    </row>
    <row r="90" spans="1:1" ht="21.95" customHeight="1" x14ac:dyDescent="0.2">
      <c r="A90" s="7" t="s">
        <v>57</v>
      </c>
    </row>
    <row r="91" spans="1:1" ht="21.95" customHeight="1" x14ac:dyDescent="0.2">
      <c r="A91" s="7" t="s">
        <v>58</v>
      </c>
    </row>
    <row r="92" spans="1:1" ht="21.95" customHeight="1" x14ac:dyDescent="0.2">
      <c r="A92" s="7" t="s">
        <v>59</v>
      </c>
    </row>
    <row r="93" spans="1:1" ht="21.95" customHeight="1" x14ac:dyDescent="0.2">
      <c r="A93" s="7" t="s">
        <v>60</v>
      </c>
    </row>
    <row r="94" spans="1:1" ht="25.5" customHeight="1" x14ac:dyDescent="0.2">
      <c r="A94" s="7" t="s">
        <v>61</v>
      </c>
    </row>
    <row r="95" spans="1:1" ht="21.95" customHeight="1" x14ac:dyDescent="0.2">
      <c r="A95" s="14" t="s">
        <v>62</v>
      </c>
    </row>
    <row r="96" spans="1:1" ht="21.95" customHeight="1" x14ac:dyDescent="0.2">
      <c r="A96" s="7" t="s">
        <v>63</v>
      </c>
    </row>
    <row r="97" spans="1:1" ht="21.95" customHeight="1" x14ac:dyDescent="0.2">
      <c r="A97" s="7" t="s">
        <v>64</v>
      </c>
    </row>
    <row r="98" spans="1:1" ht="15" customHeight="1" x14ac:dyDescent="0.2">
      <c r="A98" s="7"/>
    </row>
    <row r="99" spans="1:1" ht="21.95" customHeight="1" x14ac:dyDescent="0.2">
      <c r="A99" s="29" t="s">
        <v>65</v>
      </c>
    </row>
    <row r="100" spans="1:1" ht="21.95" customHeight="1" x14ac:dyDescent="0.2">
      <c r="A100" s="29" t="s">
        <v>66</v>
      </c>
    </row>
    <row r="101" spans="1:1" ht="21.95" customHeight="1" x14ac:dyDescent="0.2">
      <c r="A101" s="30" t="s">
        <v>67</v>
      </c>
    </row>
    <row r="102" spans="1:1" ht="21.95" customHeight="1" x14ac:dyDescent="0.2">
      <c r="A102" s="30" t="s">
        <v>68</v>
      </c>
    </row>
    <row r="103" spans="1:1" ht="21.95" customHeight="1" x14ac:dyDescent="0.2">
      <c r="A103" s="7" t="s">
        <v>69</v>
      </c>
    </row>
    <row r="104" spans="1:1" ht="21.95" customHeight="1" x14ac:dyDescent="0.2">
      <c r="A104" s="14" t="s">
        <v>70</v>
      </c>
    </row>
    <row r="105" spans="1:1" ht="21.95" customHeight="1" x14ac:dyDescent="0.2">
      <c r="A105" s="14" t="s">
        <v>71</v>
      </c>
    </row>
    <row r="106" spans="1:1" ht="21.95" customHeight="1" x14ac:dyDescent="0.2">
      <c r="A106" s="14" t="s">
        <v>72</v>
      </c>
    </row>
    <row r="107" spans="1:1" ht="21.95" customHeight="1" x14ac:dyDescent="0.2">
      <c r="A107" s="7" t="s">
        <v>73</v>
      </c>
    </row>
    <row r="108" spans="1:1" ht="22.5" customHeight="1" x14ac:dyDescent="0.2">
      <c r="A108" s="7" t="s">
        <v>74</v>
      </c>
    </row>
    <row r="109" spans="1:1" ht="21.95" customHeight="1" x14ac:dyDescent="0.2">
      <c r="A109" s="14" t="s">
        <v>75</v>
      </c>
    </row>
    <row r="110" spans="1:1" ht="21.95" customHeight="1" x14ac:dyDescent="0.2">
      <c r="A110" s="14" t="s">
        <v>76</v>
      </c>
    </row>
    <row r="111" spans="1:1" ht="21.95" customHeight="1" x14ac:dyDescent="0.2">
      <c r="A111" s="29" t="s">
        <v>77</v>
      </c>
    </row>
    <row r="112" spans="1:1" ht="21.95" customHeight="1" x14ac:dyDescent="0.2">
      <c r="A112" s="30" t="s">
        <v>78</v>
      </c>
    </row>
    <row r="113" spans="1:1" ht="21.95" customHeight="1" x14ac:dyDescent="0.2">
      <c r="A113" s="7" t="s">
        <v>79</v>
      </c>
    </row>
    <row r="114" spans="1:1" ht="21.95" customHeight="1" x14ac:dyDescent="0.2">
      <c r="A114" s="7" t="s">
        <v>80</v>
      </c>
    </row>
    <row r="115" spans="1:1" ht="21.95" customHeight="1" x14ac:dyDescent="0.2">
      <c r="A115" s="7" t="s">
        <v>81</v>
      </c>
    </row>
    <row r="116" spans="1:1" ht="21.95" customHeight="1" x14ac:dyDescent="0.2">
      <c r="A116" s="14" t="s">
        <v>82</v>
      </c>
    </row>
    <row r="117" spans="1:1" ht="21.95" customHeight="1" x14ac:dyDescent="0.2">
      <c r="A117" s="7" t="s">
        <v>83</v>
      </c>
    </row>
    <row r="118" spans="1:1" ht="21.95" customHeight="1" x14ac:dyDescent="0.2">
      <c r="A118" s="7" t="s">
        <v>84</v>
      </c>
    </row>
    <row r="119" spans="1:1" ht="21.95" customHeight="1" x14ac:dyDescent="0.2">
      <c r="A119" s="7" t="s">
        <v>85</v>
      </c>
    </row>
    <row r="120" spans="1:1" ht="21.75" customHeight="1" x14ac:dyDescent="0.2">
      <c r="A120" s="7" t="s">
        <v>86</v>
      </c>
    </row>
    <row r="121" spans="1:1" ht="21.95" customHeight="1" x14ac:dyDescent="0.2">
      <c r="A121" s="7"/>
    </row>
    <row r="122" spans="1:1" ht="21.95" customHeight="1" x14ac:dyDescent="0.2">
      <c r="A122" s="31" t="s">
        <v>87</v>
      </c>
    </row>
    <row r="123" spans="1:1" ht="21.95" customHeight="1" x14ac:dyDescent="0.2">
      <c r="A123" s="31" t="s">
        <v>88</v>
      </c>
    </row>
    <row r="124" spans="1:1" ht="21.95" customHeight="1" x14ac:dyDescent="0.2">
      <c r="A124" s="28" t="s">
        <v>89</v>
      </c>
    </row>
    <row r="125" spans="1:1" s="11" customFormat="1" ht="21.95" customHeight="1" x14ac:dyDescent="0.2">
      <c r="A125" s="28" t="s">
        <v>90</v>
      </c>
    </row>
    <row r="126" spans="1:1" ht="21.95" customHeight="1" x14ac:dyDescent="0.2">
      <c r="A126" s="14" t="s">
        <v>91</v>
      </c>
    </row>
    <row r="127" spans="1:1" ht="21.95" customHeight="1" x14ac:dyDescent="0.2">
      <c r="A127" s="7" t="s">
        <v>92</v>
      </c>
    </row>
    <row r="128" spans="1:1" ht="21.75" customHeight="1" x14ac:dyDescent="0.2">
      <c r="A128" s="7" t="s">
        <v>93</v>
      </c>
    </row>
    <row r="129" spans="1:1" ht="21.95" customHeight="1" x14ac:dyDescent="0.2">
      <c r="A129" s="14" t="s">
        <v>94</v>
      </c>
    </row>
    <row r="130" spans="1:1" ht="21.95" customHeight="1" x14ac:dyDescent="0.2">
      <c r="A130" s="7" t="s">
        <v>95</v>
      </c>
    </row>
    <row r="131" spans="1:1" ht="21.95" customHeight="1" x14ac:dyDescent="0.2">
      <c r="A131" s="7" t="s">
        <v>96</v>
      </c>
    </row>
    <row r="132" spans="1:1" ht="21.95" customHeight="1" x14ac:dyDescent="0.2">
      <c r="A132" s="7" t="s">
        <v>97</v>
      </c>
    </row>
    <row r="133" spans="1:1" ht="21.95" customHeight="1" x14ac:dyDescent="0.2">
      <c r="A133" s="7" t="s">
        <v>98</v>
      </c>
    </row>
    <row r="134" spans="1:1" ht="21.95" customHeight="1" x14ac:dyDescent="0.2">
      <c r="A134" s="28" t="s">
        <v>99</v>
      </c>
    </row>
    <row r="135" spans="1:1" ht="21.95" customHeight="1" x14ac:dyDescent="0.2">
      <c r="A135" s="28" t="s">
        <v>100</v>
      </c>
    </row>
    <row r="136" spans="1:1" ht="21.95" customHeight="1" x14ac:dyDescent="0.2">
      <c r="A136" s="28" t="s">
        <v>101</v>
      </c>
    </row>
    <row r="137" spans="1:1" ht="21.95" customHeight="1" x14ac:dyDescent="0.2">
      <c r="A137" s="28" t="s">
        <v>102</v>
      </c>
    </row>
    <row r="138" spans="1:1" ht="21.95" customHeight="1" x14ac:dyDescent="0.2">
      <c r="A138" s="28" t="s">
        <v>103</v>
      </c>
    </row>
    <row r="139" spans="1:1" ht="21.95" customHeight="1" x14ac:dyDescent="0.2">
      <c r="A139" s="28" t="s">
        <v>104</v>
      </c>
    </row>
    <row r="140" spans="1:1" ht="21.95" customHeight="1" x14ac:dyDescent="0.2">
      <c r="A140" s="28" t="s">
        <v>105</v>
      </c>
    </row>
    <row r="141" spans="1:1" ht="21.95" customHeight="1" x14ac:dyDescent="0.2">
      <c r="A141" s="28" t="s">
        <v>106</v>
      </c>
    </row>
    <row r="142" spans="1:1" ht="21.75" customHeight="1" x14ac:dyDescent="0.2">
      <c r="A142" s="28" t="s">
        <v>107</v>
      </c>
    </row>
    <row r="143" spans="1:1" ht="23.1" customHeight="1" x14ac:dyDescent="0.2">
      <c r="A143" s="28" t="s">
        <v>108</v>
      </c>
    </row>
    <row r="144" spans="1:1" ht="23.1" customHeight="1" x14ac:dyDescent="0.2">
      <c r="A144" s="31" t="s">
        <v>109</v>
      </c>
    </row>
    <row r="145" spans="1:1" ht="23.1" customHeight="1" x14ac:dyDescent="0.2">
      <c r="A145" s="28" t="s">
        <v>110</v>
      </c>
    </row>
    <row r="146" spans="1:1" ht="23.1" customHeight="1" x14ac:dyDescent="0.2">
      <c r="A146" s="28" t="s">
        <v>111</v>
      </c>
    </row>
    <row r="147" spans="1:1" ht="21" customHeight="1" x14ac:dyDescent="0.2">
      <c r="A147" s="28" t="s">
        <v>112</v>
      </c>
    </row>
    <row r="148" spans="1:1" ht="21.95" customHeight="1" x14ac:dyDescent="0.2">
      <c r="A148" s="28"/>
    </row>
    <row r="149" spans="1:1" ht="21.95" customHeight="1" x14ac:dyDescent="0.2">
      <c r="A149" s="14" t="s">
        <v>113</v>
      </c>
    </row>
    <row r="150" spans="1:1" ht="21.95" customHeight="1" x14ac:dyDescent="0.2">
      <c r="A150" s="20" t="s">
        <v>114</v>
      </c>
    </row>
    <row r="151" spans="1:1" ht="21.75" customHeight="1" x14ac:dyDescent="0.2">
      <c r="A151" s="7" t="s">
        <v>115</v>
      </c>
    </row>
    <row r="152" spans="1:1" ht="21.95" customHeight="1" x14ac:dyDescent="0.2">
      <c r="A152" s="7" t="s">
        <v>116</v>
      </c>
    </row>
    <row r="153" spans="1:1" ht="21.95" customHeight="1" x14ac:dyDescent="0.2">
      <c r="A153" s="7" t="s">
        <v>117</v>
      </c>
    </row>
    <row r="154" spans="1:1" ht="21.95" customHeight="1" x14ac:dyDescent="0.2">
      <c r="A154" s="7" t="s">
        <v>118</v>
      </c>
    </row>
    <row r="155" spans="1:1" ht="21.95" customHeight="1" x14ac:dyDescent="0.2">
      <c r="A155" s="7" t="s">
        <v>119</v>
      </c>
    </row>
    <row r="156" spans="1:1" ht="5.25" customHeight="1" x14ac:dyDescent="0.2">
      <c r="A156" s="7"/>
    </row>
    <row r="157" spans="1:1" s="23" customFormat="1" ht="21" customHeight="1" x14ac:dyDescent="0.2">
      <c r="A157" s="28"/>
    </row>
    <row r="158" spans="1:1" ht="21" customHeight="1" x14ac:dyDescent="0.2">
      <c r="A158" s="14" t="s">
        <v>129</v>
      </c>
    </row>
    <row r="159" spans="1:1" ht="21" customHeight="1" x14ac:dyDescent="0.2">
      <c r="A159" s="7" t="s">
        <v>130</v>
      </c>
    </row>
    <row r="160" spans="1:1" ht="21" customHeight="1" x14ac:dyDescent="0.2">
      <c r="A160" s="7" t="s">
        <v>120</v>
      </c>
    </row>
    <row r="161" spans="1:1" ht="21" customHeight="1" x14ac:dyDescent="0.2">
      <c r="A161" s="7" t="s">
        <v>121</v>
      </c>
    </row>
    <row r="162" spans="1:1" ht="21.75" customHeight="1" x14ac:dyDescent="0.2">
      <c r="A162" s="7" t="s">
        <v>122</v>
      </c>
    </row>
    <row r="163" spans="1:1" ht="21.75" customHeight="1" x14ac:dyDescent="0.2">
      <c r="A163" s="7"/>
    </row>
    <row r="164" spans="1:1" s="13" customFormat="1" ht="22.5" customHeight="1" x14ac:dyDescent="0.2">
      <c r="A164" s="14" t="s">
        <v>123</v>
      </c>
    </row>
    <row r="165" spans="1:1" ht="21" customHeight="1" x14ac:dyDescent="0.2">
      <c r="A165" s="7" t="s">
        <v>124</v>
      </c>
    </row>
    <row r="166" spans="1:1" ht="21" customHeight="1" x14ac:dyDescent="0.2">
      <c r="A166" s="32" t="s">
        <v>125</v>
      </c>
    </row>
    <row r="167" spans="1:1" ht="21" customHeight="1" x14ac:dyDescent="0.2">
      <c r="A167" s="33" t="s">
        <v>126</v>
      </c>
    </row>
    <row r="168" spans="1:1" ht="21" customHeight="1" x14ac:dyDescent="0.2">
      <c r="A168" s="7" t="s">
        <v>127</v>
      </c>
    </row>
    <row r="169" spans="1:1" ht="24.95" customHeight="1" x14ac:dyDescent="0.2">
      <c r="A169" s="7" t="s">
        <v>128</v>
      </c>
    </row>
    <row r="170" spans="1:1" ht="24.95" customHeight="1" x14ac:dyDescent="0.2">
      <c r="A170" s="23"/>
    </row>
    <row r="171" spans="1:1" ht="24.95" customHeight="1" x14ac:dyDescent="0.2">
      <c r="A171" s="23"/>
    </row>
    <row r="172" spans="1:1" ht="24.95" customHeight="1" x14ac:dyDescent="0.2">
      <c r="A172" s="23"/>
    </row>
    <row r="173" spans="1:1" ht="24.95" customHeight="1" x14ac:dyDescent="0.2">
      <c r="A173" s="23"/>
    </row>
    <row r="174" spans="1:1" ht="24.95" customHeight="1" x14ac:dyDescent="0.2">
      <c r="A174" s="23"/>
    </row>
    <row r="175" spans="1:1" ht="24.95" customHeight="1" x14ac:dyDescent="0.2">
      <c r="A175" s="23"/>
    </row>
    <row r="176" spans="1:1" ht="24.95" customHeight="1" x14ac:dyDescent="0.2">
      <c r="A176" s="23"/>
    </row>
    <row r="177" spans="1:1" ht="24.95" customHeight="1" x14ac:dyDescent="0.2">
      <c r="A177" s="23"/>
    </row>
    <row r="178" spans="1:1" ht="24.95" customHeight="1" x14ac:dyDescent="0.2">
      <c r="A178" s="23"/>
    </row>
    <row r="179" spans="1:1" ht="24.95" customHeight="1" x14ac:dyDescent="0.2">
      <c r="A179" s="23"/>
    </row>
    <row r="180" spans="1:1" ht="24.95" customHeight="1" x14ac:dyDescent="0.2">
      <c r="A180" s="23"/>
    </row>
    <row r="181" spans="1:1" ht="24.95" customHeight="1" x14ac:dyDescent="0.2">
      <c r="A181" s="23"/>
    </row>
    <row r="182" spans="1:1" ht="24.95" customHeight="1" x14ac:dyDescent="0.2">
      <c r="A182" s="23"/>
    </row>
    <row r="183" spans="1:1" ht="24.95" customHeight="1" x14ac:dyDescent="0.2">
      <c r="A183" s="23"/>
    </row>
    <row r="184" spans="1:1" ht="24.95" customHeight="1" x14ac:dyDescent="0.2">
      <c r="A184" s="23"/>
    </row>
    <row r="185" spans="1:1" ht="24.95" customHeight="1" x14ac:dyDescent="0.2">
      <c r="A185" s="23"/>
    </row>
    <row r="186" spans="1:1" ht="24.95" customHeight="1" x14ac:dyDescent="0.2">
      <c r="A186" s="23"/>
    </row>
    <row r="187" spans="1:1" ht="24.95" customHeight="1" x14ac:dyDescent="0.2">
      <c r="A187" s="23"/>
    </row>
    <row r="188" spans="1:1" ht="24.95" customHeight="1" x14ac:dyDescent="0.2">
      <c r="A188" s="23"/>
    </row>
    <row r="189" spans="1:1" ht="24.95" customHeight="1" x14ac:dyDescent="0.2">
      <c r="A189" s="23"/>
    </row>
    <row r="190" spans="1:1" ht="24.95" customHeight="1" x14ac:dyDescent="0.2">
      <c r="A190" s="23"/>
    </row>
    <row r="191" spans="1:1" ht="24.95" customHeight="1" x14ac:dyDescent="0.2">
      <c r="A191" s="23"/>
    </row>
    <row r="192" spans="1:1" ht="24.95" customHeight="1" x14ac:dyDescent="0.2">
      <c r="A192" s="23"/>
    </row>
    <row r="193" spans="1:1" ht="24.95" customHeight="1" x14ac:dyDescent="0.2">
      <c r="A193" s="23"/>
    </row>
    <row r="194" spans="1:1" ht="24.95" customHeight="1" x14ac:dyDescent="0.2">
      <c r="A194" s="23"/>
    </row>
    <row r="195" spans="1:1" ht="24.95" customHeight="1" x14ac:dyDescent="0.2">
      <c r="A195" s="23"/>
    </row>
    <row r="196" spans="1:1" ht="24.95" customHeight="1" x14ac:dyDescent="0.2">
      <c r="A196" s="23"/>
    </row>
    <row r="197" spans="1:1" ht="24.95" customHeight="1" x14ac:dyDescent="0.2">
      <c r="A197" s="23"/>
    </row>
    <row r="198" spans="1:1" ht="24.95" customHeight="1" x14ac:dyDescent="0.2">
      <c r="A198" s="23"/>
    </row>
    <row r="199" spans="1:1" ht="24.95" customHeight="1" x14ac:dyDescent="0.2">
      <c r="A199" s="23"/>
    </row>
    <row r="200" spans="1:1" ht="24.95" customHeight="1" x14ac:dyDescent="0.2">
      <c r="A200" s="23"/>
    </row>
    <row r="201" spans="1:1" ht="24.95" customHeight="1" x14ac:dyDescent="0.2">
      <c r="A201" s="23"/>
    </row>
    <row r="202" spans="1:1" ht="24.95" customHeight="1" x14ac:dyDescent="0.2">
      <c r="A202" s="23"/>
    </row>
    <row r="203" spans="1:1" ht="24.95" customHeight="1" x14ac:dyDescent="0.2">
      <c r="A203" s="23"/>
    </row>
    <row r="204" spans="1:1" ht="24.95" customHeight="1" x14ac:dyDescent="0.2">
      <c r="A204" s="23"/>
    </row>
    <row r="205" spans="1:1" ht="24.95" customHeight="1" x14ac:dyDescent="0.2">
      <c r="A205" s="23"/>
    </row>
    <row r="206" spans="1:1" ht="24.95" customHeight="1" x14ac:dyDescent="0.2">
      <c r="A206" s="23"/>
    </row>
    <row r="207" spans="1:1" ht="24.95" customHeight="1" x14ac:dyDescent="0.2">
      <c r="A207" s="23"/>
    </row>
    <row r="208" spans="1:1" ht="24.95" customHeight="1" x14ac:dyDescent="0.2">
      <c r="A208" s="23"/>
    </row>
    <row r="209" spans="1:1" x14ac:dyDescent="0.2">
      <c r="A209" s="23"/>
    </row>
    <row r="210" spans="1:1" x14ac:dyDescent="0.2">
      <c r="A210" s="23"/>
    </row>
  </sheetData>
  <phoneticPr fontId="4"/>
  <hyperlinks>
    <hyperlink ref="A4" r:id="rId1" display="http://lionsclub333c.org/" xr:uid="{C09DD171-8967-4170-995A-98B8DD193C52}"/>
  </hyperlinks>
  <printOptions horizontalCentered="1"/>
  <pageMargins left="0.19685039370078741" right="0.19685039370078741" top="0.59055118110236227" bottom="0" header="0.31496062992125984" footer="0.19685039370078741"/>
  <pageSetup paperSize="9" scale="80" fitToHeight="0" orientation="portrait" r:id="rId2"/>
  <headerFooter>
    <oddFooter>&amp;C&amp;P</oddFooter>
  </headerFooter>
  <rowBreaks count="3" manualBreakCount="3">
    <brk id="46" man="1"/>
    <brk id="86" man="1"/>
    <brk id="12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C819-87BB-440E-B76D-3DEB79EBD66E}">
  <dimension ref="A1:M137"/>
  <sheetViews>
    <sheetView zoomScaleNormal="100" workbookViewId="0">
      <pane xSplit="2" ySplit="3" topLeftCell="C4" activePane="bottomRight" state="frozen"/>
      <selection pane="topRight" activeCell="C1" sqref="C1"/>
      <selection pane="bottomLeft" activeCell="A4" sqref="A4"/>
      <selection pane="bottomRight" activeCell="C44" sqref="C44"/>
    </sheetView>
  </sheetViews>
  <sheetFormatPr defaultRowHeight="24" x14ac:dyDescent="0.2"/>
  <cols>
    <col min="1" max="2" width="4.83203125" style="36" customWidth="1"/>
    <col min="3" max="3" width="29" style="35" bestFit="1" customWidth="1"/>
    <col min="4" max="8" width="12.83203125" style="34" customWidth="1"/>
    <col min="9" max="11" width="14.83203125" style="34" customWidth="1"/>
    <col min="12" max="16384" width="9.33203125" style="34"/>
  </cols>
  <sheetData>
    <row r="1" spans="1:13" s="105" customFormat="1" ht="26.25" customHeight="1" x14ac:dyDescent="0.2">
      <c r="A1" s="258" t="s">
        <v>254</v>
      </c>
      <c r="B1" s="258"/>
      <c r="C1" s="258"/>
      <c r="D1" s="258"/>
      <c r="E1" s="258"/>
      <c r="F1" s="258"/>
      <c r="G1" s="258"/>
      <c r="H1" s="258"/>
      <c r="I1" s="258"/>
      <c r="J1" s="258"/>
      <c r="K1" s="258"/>
      <c r="L1" s="259"/>
      <c r="M1" s="259"/>
    </row>
    <row r="2" spans="1:13" s="105" customFormat="1" ht="20.100000000000001" customHeight="1" thickBot="1" x14ac:dyDescent="0.25">
      <c r="A2" s="259"/>
      <c r="B2" s="259"/>
      <c r="C2" s="259"/>
      <c r="D2" s="259"/>
      <c r="E2" s="113"/>
      <c r="F2" s="113"/>
      <c r="G2" s="113"/>
      <c r="H2" s="113"/>
      <c r="I2" s="113"/>
      <c r="J2" s="113"/>
      <c r="K2" s="112"/>
      <c r="L2" s="260" t="s">
        <v>253</v>
      </c>
      <c r="M2" s="261"/>
    </row>
    <row r="3" spans="1:13" s="105" customFormat="1" ht="30.75" customHeight="1" thickTop="1" thickBot="1" x14ac:dyDescent="0.25">
      <c r="A3" s="111" t="s">
        <v>252</v>
      </c>
      <c r="B3" s="110" t="s">
        <v>251</v>
      </c>
      <c r="C3" s="110" t="s">
        <v>250</v>
      </c>
      <c r="D3" s="110" t="s">
        <v>249</v>
      </c>
      <c r="E3" s="110" t="s">
        <v>248</v>
      </c>
      <c r="F3" s="110" t="s">
        <v>247</v>
      </c>
      <c r="G3" s="110" t="s">
        <v>246</v>
      </c>
      <c r="H3" s="110" t="s">
        <v>245</v>
      </c>
      <c r="I3" s="110" t="s">
        <v>244</v>
      </c>
      <c r="J3" s="109" t="s">
        <v>243</v>
      </c>
      <c r="K3" s="108" t="s">
        <v>242</v>
      </c>
      <c r="L3" s="107" t="s">
        <v>241</v>
      </c>
      <c r="M3" s="106" t="s">
        <v>240</v>
      </c>
    </row>
    <row r="4" spans="1:13" s="42" customFormat="1" ht="18" customHeight="1" thickTop="1" x14ac:dyDescent="0.15">
      <c r="A4" s="252">
        <v>1</v>
      </c>
      <c r="B4" s="255">
        <v>1</v>
      </c>
      <c r="C4" s="80" t="s">
        <v>239</v>
      </c>
      <c r="D4" s="79">
        <v>30</v>
      </c>
      <c r="E4" s="79">
        <v>0</v>
      </c>
      <c r="F4" s="79">
        <v>0</v>
      </c>
      <c r="G4" s="79">
        <v>0</v>
      </c>
      <c r="H4" s="79">
        <v>-3</v>
      </c>
      <c r="I4" s="78">
        <v>-3</v>
      </c>
      <c r="J4" s="68">
        <v>27</v>
      </c>
      <c r="K4" s="68">
        <v>5</v>
      </c>
      <c r="L4" s="67"/>
      <c r="M4" s="66"/>
    </row>
    <row r="5" spans="1:13" s="42" customFormat="1" ht="18" customHeight="1" x14ac:dyDescent="0.15">
      <c r="A5" s="253">
        <v>1</v>
      </c>
      <c r="B5" s="256">
        <v>1</v>
      </c>
      <c r="C5" s="65" t="s">
        <v>238</v>
      </c>
      <c r="D5" s="64">
        <v>14</v>
      </c>
      <c r="E5" s="64">
        <v>0</v>
      </c>
      <c r="F5" s="64">
        <v>0</v>
      </c>
      <c r="G5" s="64">
        <v>0</v>
      </c>
      <c r="H5" s="64">
        <v>0</v>
      </c>
      <c r="I5" s="63">
        <v>0</v>
      </c>
      <c r="J5" s="62">
        <v>14</v>
      </c>
      <c r="K5" s="62">
        <v>2</v>
      </c>
      <c r="L5" s="76"/>
      <c r="M5" s="75"/>
    </row>
    <row r="6" spans="1:13" s="42" customFormat="1" ht="18" customHeight="1" x14ac:dyDescent="0.15">
      <c r="A6" s="253">
        <v>1</v>
      </c>
      <c r="B6" s="256">
        <v>1</v>
      </c>
      <c r="C6" s="65" t="s">
        <v>237</v>
      </c>
      <c r="D6" s="64">
        <v>22</v>
      </c>
      <c r="E6" s="64">
        <v>0</v>
      </c>
      <c r="F6" s="64">
        <v>0</v>
      </c>
      <c r="G6" s="64">
        <v>0</v>
      </c>
      <c r="H6" s="64">
        <v>-1</v>
      </c>
      <c r="I6" s="63">
        <v>-1</v>
      </c>
      <c r="J6" s="62">
        <v>21</v>
      </c>
      <c r="K6" s="62">
        <v>7</v>
      </c>
      <c r="L6" s="76"/>
      <c r="M6" s="75"/>
    </row>
    <row r="7" spans="1:13" s="42" customFormat="1" ht="18" customHeight="1" thickBot="1" x14ac:dyDescent="0.2">
      <c r="A7" s="253">
        <v>1</v>
      </c>
      <c r="B7" s="256">
        <v>1</v>
      </c>
      <c r="C7" s="65" t="s">
        <v>236</v>
      </c>
      <c r="D7" s="64">
        <v>13</v>
      </c>
      <c r="E7" s="64">
        <v>0</v>
      </c>
      <c r="F7" s="64">
        <v>0</v>
      </c>
      <c r="G7" s="64">
        <v>0</v>
      </c>
      <c r="H7" s="64">
        <v>0</v>
      </c>
      <c r="I7" s="63">
        <v>0</v>
      </c>
      <c r="J7" s="62">
        <v>13</v>
      </c>
      <c r="K7" s="62">
        <v>1</v>
      </c>
      <c r="L7" s="61"/>
      <c r="M7" s="60"/>
    </row>
    <row r="8" spans="1:13" s="42" customFormat="1" ht="18" customHeight="1" thickBot="1" x14ac:dyDescent="0.2">
      <c r="A8" s="253">
        <v>1</v>
      </c>
      <c r="B8" s="257">
        <v>1</v>
      </c>
      <c r="C8" s="52" t="s">
        <v>235</v>
      </c>
      <c r="D8" s="59">
        <v>11</v>
      </c>
      <c r="E8" s="59">
        <v>0</v>
      </c>
      <c r="F8" s="59">
        <v>0</v>
      </c>
      <c r="G8" s="59">
        <v>0</v>
      </c>
      <c r="H8" s="59">
        <v>0</v>
      </c>
      <c r="I8" s="58">
        <v>0</v>
      </c>
      <c r="J8" s="57">
        <v>11</v>
      </c>
      <c r="K8" s="57">
        <v>0</v>
      </c>
      <c r="L8" s="56">
        <f>SUM(J4:J8)</f>
        <v>86</v>
      </c>
      <c r="M8" s="104"/>
    </row>
    <row r="9" spans="1:13" s="42" customFormat="1" ht="18" customHeight="1" x14ac:dyDescent="0.15">
      <c r="A9" s="253">
        <v>1</v>
      </c>
      <c r="B9" s="255">
        <v>2</v>
      </c>
      <c r="C9" s="80" t="s">
        <v>234</v>
      </c>
      <c r="D9" s="79">
        <v>41</v>
      </c>
      <c r="E9" s="79">
        <v>2</v>
      </c>
      <c r="F9" s="79">
        <v>0</v>
      </c>
      <c r="G9" s="79">
        <v>0</v>
      </c>
      <c r="H9" s="79">
        <v>-1</v>
      </c>
      <c r="I9" s="78">
        <v>1</v>
      </c>
      <c r="J9" s="77">
        <v>42</v>
      </c>
      <c r="K9" s="77">
        <v>0</v>
      </c>
      <c r="L9" s="67"/>
      <c r="M9" s="75"/>
    </row>
    <row r="10" spans="1:13" s="42" customFormat="1" ht="18" customHeight="1" x14ac:dyDescent="0.15">
      <c r="A10" s="253">
        <v>1</v>
      </c>
      <c r="B10" s="256">
        <v>2</v>
      </c>
      <c r="C10" s="65" t="s">
        <v>233</v>
      </c>
      <c r="D10" s="64">
        <v>15</v>
      </c>
      <c r="E10" s="64">
        <v>1</v>
      </c>
      <c r="F10" s="64">
        <v>0</v>
      </c>
      <c r="G10" s="64">
        <v>0</v>
      </c>
      <c r="H10" s="64">
        <v>0</v>
      </c>
      <c r="I10" s="63">
        <v>1</v>
      </c>
      <c r="J10" s="62">
        <v>16</v>
      </c>
      <c r="K10" s="62">
        <v>0</v>
      </c>
      <c r="L10" s="76"/>
      <c r="M10" s="75"/>
    </row>
    <row r="11" spans="1:13" s="42" customFormat="1" ht="18" customHeight="1" x14ac:dyDescent="0.15">
      <c r="A11" s="253">
        <v>1</v>
      </c>
      <c r="B11" s="256">
        <v>2</v>
      </c>
      <c r="C11" s="65" t="s">
        <v>232</v>
      </c>
      <c r="D11" s="64">
        <v>4</v>
      </c>
      <c r="E11" s="64">
        <v>0</v>
      </c>
      <c r="F11" s="64">
        <v>0</v>
      </c>
      <c r="G11" s="64">
        <v>0</v>
      </c>
      <c r="H11" s="64">
        <v>-1</v>
      </c>
      <c r="I11" s="63">
        <v>-1</v>
      </c>
      <c r="J11" s="62">
        <v>3</v>
      </c>
      <c r="K11" s="62">
        <v>0</v>
      </c>
      <c r="L11" s="76"/>
      <c r="M11" s="75"/>
    </row>
    <row r="12" spans="1:13" s="42" customFormat="1" ht="18" customHeight="1" thickBot="1" x14ac:dyDescent="0.2">
      <c r="A12" s="253">
        <v>1</v>
      </c>
      <c r="B12" s="256">
        <v>2</v>
      </c>
      <c r="C12" s="65" t="s">
        <v>231</v>
      </c>
      <c r="D12" s="64">
        <v>39</v>
      </c>
      <c r="E12" s="64">
        <v>1</v>
      </c>
      <c r="F12" s="64">
        <v>0</v>
      </c>
      <c r="G12" s="64">
        <v>0</v>
      </c>
      <c r="H12" s="64">
        <v>-1</v>
      </c>
      <c r="I12" s="63">
        <v>0</v>
      </c>
      <c r="J12" s="62">
        <v>39</v>
      </c>
      <c r="K12" s="62">
        <v>0</v>
      </c>
      <c r="L12" s="61"/>
      <c r="M12" s="60"/>
    </row>
    <row r="13" spans="1:13" s="42" customFormat="1" ht="18" customHeight="1" thickBot="1" x14ac:dyDescent="0.2">
      <c r="A13" s="254">
        <v>1</v>
      </c>
      <c r="B13" s="257">
        <v>2</v>
      </c>
      <c r="C13" s="84" t="s">
        <v>230</v>
      </c>
      <c r="D13" s="83">
        <v>10</v>
      </c>
      <c r="E13" s="83">
        <v>1</v>
      </c>
      <c r="F13" s="83">
        <v>0</v>
      </c>
      <c r="G13" s="83">
        <v>0</v>
      </c>
      <c r="H13" s="83">
        <v>0</v>
      </c>
      <c r="I13" s="82">
        <v>1</v>
      </c>
      <c r="J13" s="81">
        <v>11</v>
      </c>
      <c r="K13" s="81">
        <v>3</v>
      </c>
      <c r="L13" s="87">
        <f>SUM(J9:J13)</f>
        <v>111</v>
      </c>
      <c r="M13" s="55">
        <f>SUM(L8,L13)</f>
        <v>197</v>
      </c>
    </row>
    <row r="14" spans="1:13" s="42" customFormat="1" ht="18" customHeight="1" x14ac:dyDescent="0.15">
      <c r="A14" s="252">
        <v>2</v>
      </c>
      <c r="B14" s="255">
        <v>1</v>
      </c>
      <c r="C14" s="80" t="s">
        <v>428</v>
      </c>
      <c r="D14" s="79">
        <v>14</v>
      </c>
      <c r="E14" s="79">
        <v>0</v>
      </c>
      <c r="F14" s="79">
        <v>0</v>
      </c>
      <c r="G14" s="79">
        <v>0</v>
      </c>
      <c r="H14" s="79">
        <v>-14</v>
      </c>
      <c r="I14" s="78">
        <v>-14</v>
      </c>
      <c r="J14" s="77">
        <v>0</v>
      </c>
      <c r="K14" s="77"/>
      <c r="L14" s="67"/>
      <c r="M14" s="66"/>
    </row>
    <row r="15" spans="1:13" s="42" customFormat="1" ht="18" customHeight="1" x14ac:dyDescent="0.15">
      <c r="A15" s="253">
        <v>2</v>
      </c>
      <c r="B15" s="256">
        <v>1</v>
      </c>
      <c r="C15" s="65" t="s">
        <v>229</v>
      </c>
      <c r="D15" s="64">
        <v>28</v>
      </c>
      <c r="E15" s="64">
        <v>2</v>
      </c>
      <c r="F15" s="64">
        <v>0</v>
      </c>
      <c r="G15" s="64">
        <v>0</v>
      </c>
      <c r="H15" s="64">
        <v>-2</v>
      </c>
      <c r="I15" s="63">
        <v>0</v>
      </c>
      <c r="J15" s="62">
        <v>28</v>
      </c>
      <c r="K15" s="62">
        <v>7</v>
      </c>
      <c r="L15" s="76"/>
      <c r="M15" s="75"/>
    </row>
    <row r="16" spans="1:13" s="42" customFormat="1" ht="18" customHeight="1" x14ac:dyDescent="0.15">
      <c r="A16" s="253">
        <v>2</v>
      </c>
      <c r="B16" s="256">
        <v>1</v>
      </c>
      <c r="C16" s="65" t="s">
        <v>228</v>
      </c>
      <c r="D16" s="64">
        <v>21</v>
      </c>
      <c r="E16" s="64">
        <v>0</v>
      </c>
      <c r="F16" s="64">
        <v>0</v>
      </c>
      <c r="G16" s="64">
        <v>0</v>
      </c>
      <c r="H16" s="64">
        <v>-2</v>
      </c>
      <c r="I16" s="63">
        <v>-2</v>
      </c>
      <c r="J16" s="62">
        <v>19</v>
      </c>
      <c r="K16" s="62">
        <v>6</v>
      </c>
      <c r="L16" s="76"/>
      <c r="M16" s="75"/>
    </row>
    <row r="17" spans="1:13" s="42" customFormat="1" ht="18" customHeight="1" thickBot="1" x14ac:dyDescent="0.2">
      <c r="A17" s="253">
        <v>2</v>
      </c>
      <c r="B17" s="256">
        <v>1</v>
      </c>
      <c r="C17" s="65" t="s">
        <v>227</v>
      </c>
      <c r="D17" s="64">
        <v>44</v>
      </c>
      <c r="E17" s="64">
        <v>3</v>
      </c>
      <c r="F17" s="64">
        <v>0</v>
      </c>
      <c r="G17" s="64">
        <v>0</v>
      </c>
      <c r="H17" s="64">
        <v>-5</v>
      </c>
      <c r="I17" s="63">
        <v>-2</v>
      </c>
      <c r="J17" s="62">
        <v>42</v>
      </c>
      <c r="K17" s="62">
        <v>4</v>
      </c>
      <c r="L17" s="76"/>
      <c r="M17" s="75"/>
    </row>
    <row r="18" spans="1:13" s="42" customFormat="1" ht="18" customHeight="1" x14ac:dyDescent="0.15">
      <c r="A18" s="253">
        <v>2</v>
      </c>
      <c r="B18" s="257">
        <v>1</v>
      </c>
      <c r="C18" s="52" t="s">
        <v>226</v>
      </c>
      <c r="D18" s="59">
        <v>45</v>
      </c>
      <c r="E18" s="59">
        <v>2</v>
      </c>
      <c r="F18" s="59">
        <v>0</v>
      </c>
      <c r="G18" s="59">
        <v>0</v>
      </c>
      <c r="H18" s="59">
        <v>-1</v>
      </c>
      <c r="I18" s="100">
        <v>1</v>
      </c>
      <c r="J18" s="103">
        <v>46</v>
      </c>
      <c r="K18" s="103">
        <v>0</v>
      </c>
      <c r="L18" s="74">
        <f>SUM(J14:J18)</f>
        <v>135</v>
      </c>
      <c r="M18" s="88"/>
    </row>
    <row r="19" spans="1:13" s="42" customFormat="1" ht="18" customHeight="1" x14ac:dyDescent="0.15">
      <c r="A19" s="253">
        <v>2</v>
      </c>
      <c r="B19" s="255">
        <v>2</v>
      </c>
      <c r="C19" s="80" t="s">
        <v>225</v>
      </c>
      <c r="D19" s="79">
        <v>32</v>
      </c>
      <c r="E19" s="79">
        <v>1</v>
      </c>
      <c r="F19" s="79">
        <v>0</v>
      </c>
      <c r="G19" s="79">
        <v>0</v>
      </c>
      <c r="H19" s="79">
        <v>0</v>
      </c>
      <c r="I19" s="78">
        <v>1</v>
      </c>
      <c r="J19" s="77">
        <v>33</v>
      </c>
      <c r="K19" s="77">
        <v>0</v>
      </c>
      <c r="L19" s="102"/>
      <c r="M19" s="101"/>
    </row>
    <row r="20" spans="1:13" s="42" customFormat="1" ht="18" customHeight="1" x14ac:dyDescent="0.15">
      <c r="A20" s="253">
        <v>2</v>
      </c>
      <c r="B20" s="256">
        <v>2</v>
      </c>
      <c r="C20" s="71" t="s">
        <v>224</v>
      </c>
      <c r="D20" s="70">
        <v>39</v>
      </c>
      <c r="E20" s="70">
        <v>1</v>
      </c>
      <c r="F20" s="70">
        <v>0</v>
      </c>
      <c r="G20" s="70">
        <v>0</v>
      </c>
      <c r="H20" s="70">
        <v>0</v>
      </c>
      <c r="I20" s="69">
        <v>1</v>
      </c>
      <c r="J20" s="68">
        <v>40</v>
      </c>
      <c r="K20" s="68">
        <v>6</v>
      </c>
      <c r="L20" s="67"/>
      <c r="M20" s="66"/>
    </row>
    <row r="21" spans="1:13" s="42" customFormat="1" ht="18" customHeight="1" x14ac:dyDescent="0.15">
      <c r="A21" s="253">
        <v>2</v>
      </c>
      <c r="B21" s="256">
        <v>2</v>
      </c>
      <c r="C21" s="65" t="s">
        <v>223</v>
      </c>
      <c r="D21" s="64">
        <v>34</v>
      </c>
      <c r="E21" s="64">
        <v>4</v>
      </c>
      <c r="F21" s="64">
        <v>0</v>
      </c>
      <c r="G21" s="64">
        <v>0</v>
      </c>
      <c r="H21" s="64">
        <v>-2</v>
      </c>
      <c r="I21" s="63">
        <v>2</v>
      </c>
      <c r="J21" s="62">
        <v>36</v>
      </c>
      <c r="K21" s="62">
        <v>0</v>
      </c>
      <c r="L21" s="76"/>
      <c r="M21" s="75"/>
    </row>
    <row r="22" spans="1:13" s="42" customFormat="1" ht="18" customHeight="1" thickBot="1" x14ac:dyDescent="0.2">
      <c r="A22" s="253">
        <v>2</v>
      </c>
      <c r="B22" s="256">
        <v>2</v>
      </c>
      <c r="C22" s="65" t="s">
        <v>222</v>
      </c>
      <c r="D22" s="64">
        <v>95</v>
      </c>
      <c r="E22" s="64">
        <v>4</v>
      </c>
      <c r="F22" s="64">
        <v>0</v>
      </c>
      <c r="G22" s="64">
        <v>0</v>
      </c>
      <c r="H22" s="64">
        <v>-30</v>
      </c>
      <c r="I22" s="63">
        <v>-26</v>
      </c>
      <c r="J22" s="62">
        <v>69</v>
      </c>
      <c r="K22" s="62">
        <v>0</v>
      </c>
      <c r="L22" s="76"/>
      <c r="M22" s="75"/>
    </row>
    <row r="23" spans="1:13" s="42" customFormat="1" ht="18" customHeight="1" thickBot="1" x14ac:dyDescent="0.2">
      <c r="A23" s="254">
        <v>2</v>
      </c>
      <c r="B23" s="257">
        <v>2</v>
      </c>
      <c r="C23" s="84" t="s">
        <v>221</v>
      </c>
      <c r="D23" s="83">
        <v>13</v>
      </c>
      <c r="E23" s="83">
        <v>0</v>
      </c>
      <c r="F23" s="83">
        <v>0</v>
      </c>
      <c r="G23" s="83">
        <v>0</v>
      </c>
      <c r="H23" s="83">
        <v>0</v>
      </c>
      <c r="I23" s="82">
        <v>0</v>
      </c>
      <c r="J23" s="81">
        <v>13</v>
      </c>
      <c r="K23" s="81">
        <v>0</v>
      </c>
      <c r="L23" s="87">
        <f>SUM(J19:J23)</f>
        <v>191</v>
      </c>
      <c r="M23" s="55">
        <f>SUM(L18,L23)</f>
        <v>326</v>
      </c>
    </row>
    <row r="24" spans="1:13" s="42" customFormat="1" ht="18" customHeight="1" x14ac:dyDescent="0.15">
      <c r="A24" s="252">
        <v>3</v>
      </c>
      <c r="B24" s="255">
        <v>1</v>
      </c>
      <c r="C24" s="80" t="s">
        <v>220</v>
      </c>
      <c r="D24" s="79">
        <v>33</v>
      </c>
      <c r="E24" s="79">
        <v>0</v>
      </c>
      <c r="F24" s="79">
        <v>0</v>
      </c>
      <c r="G24" s="79">
        <v>0</v>
      </c>
      <c r="H24" s="79">
        <v>-2</v>
      </c>
      <c r="I24" s="78">
        <v>-2</v>
      </c>
      <c r="J24" s="77">
        <v>31</v>
      </c>
      <c r="K24" s="77">
        <v>0</v>
      </c>
      <c r="L24" s="67"/>
      <c r="M24" s="66"/>
    </row>
    <row r="25" spans="1:13" s="42" customFormat="1" ht="18" customHeight="1" x14ac:dyDescent="0.15">
      <c r="A25" s="253">
        <v>3</v>
      </c>
      <c r="B25" s="256">
        <v>1</v>
      </c>
      <c r="C25" s="65" t="s">
        <v>219</v>
      </c>
      <c r="D25" s="64">
        <v>20</v>
      </c>
      <c r="E25" s="64">
        <v>1</v>
      </c>
      <c r="F25" s="64">
        <v>0</v>
      </c>
      <c r="G25" s="64">
        <v>0</v>
      </c>
      <c r="H25" s="64">
        <v>-1</v>
      </c>
      <c r="I25" s="63">
        <v>0</v>
      </c>
      <c r="J25" s="62">
        <v>20</v>
      </c>
      <c r="K25" s="62">
        <v>3</v>
      </c>
      <c r="L25" s="76"/>
      <c r="M25" s="75"/>
    </row>
    <row r="26" spans="1:13" s="42" customFormat="1" ht="18" customHeight="1" thickBot="1" x14ac:dyDescent="0.2">
      <c r="A26" s="253">
        <v>3</v>
      </c>
      <c r="B26" s="256">
        <v>1</v>
      </c>
      <c r="C26" s="65" t="s">
        <v>218</v>
      </c>
      <c r="D26" s="64">
        <v>10</v>
      </c>
      <c r="E26" s="64">
        <v>0</v>
      </c>
      <c r="F26" s="64">
        <v>0</v>
      </c>
      <c r="G26" s="64">
        <v>0</v>
      </c>
      <c r="H26" s="64">
        <v>0</v>
      </c>
      <c r="I26" s="63">
        <v>0</v>
      </c>
      <c r="J26" s="62">
        <v>10</v>
      </c>
      <c r="K26" s="62">
        <v>0</v>
      </c>
      <c r="L26" s="61"/>
      <c r="M26" s="75"/>
    </row>
    <row r="27" spans="1:13" s="42" customFormat="1" ht="18" customHeight="1" thickBot="1" x14ac:dyDescent="0.2">
      <c r="A27" s="253">
        <v>3</v>
      </c>
      <c r="B27" s="257">
        <v>1</v>
      </c>
      <c r="C27" s="52" t="s">
        <v>217</v>
      </c>
      <c r="D27" s="59">
        <v>36</v>
      </c>
      <c r="E27" s="59">
        <v>2</v>
      </c>
      <c r="F27" s="59">
        <v>0</v>
      </c>
      <c r="G27" s="59">
        <v>1</v>
      </c>
      <c r="H27" s="59">
        <v>-2</v>
      </c>
      <c r="I27" s="58">
        <v>1</v>
      </c>
      <c r="J27" s="57">
        <v>37</v>
      </c>
      <c r="K27" s="57">
        <v>4</v>
      </c>
      <c r="L27" s="56">
        <f>SUM(J24:J27)</f>
        <v>98</v>
      </c>
      <c r="M27" s="88"/>
    </row>
    <row r="28" spans="1:13" s="42" customFormat="1" ht="18" customHeight="1" x14ac:dyDescent="0.15">
      <c r="A28" s="253">
        <v>3</v>
      </c>
      <c r="B28" s="255">
        <v>2</v>
      </c>
      <c r="C28" s="80" t="s">
        <v>216</v>
      </c>
      <c r="D28" s="79">
        <v>15</v>
      </c>
      <c r="E28" s="79">
        <v>1</v>
      </c>
      <c r="F28" s="79">
        <v>0</v>
      </c>
      <c r="G28" s="79">
        <v>0</v>
      </c>
      <c r="H28" s="79">
        <v>0</v>
      </c>
      <c r="I28" s="78">
        <v>1</v>
      </c>
      <c r="J28" s="77">
        <v>16</v>
      </c>
      <c r="K28" s="77">
        <v>0</v>
      </c>
      <c r="L28" s="67"/>
      <c r="M28" s="93"/>
    </row>
    <row r="29" spans="1:13" s="42" customFormat="1" ht="18" customHeight="1" x14ac:dyDescent="0.15">
      <c r="A29" s="253">
        <v>3</v>
      </c>
      <c r="B29" s="256">
        <v>2</v>
      </c>
      <c r="C29" s="65" t="s">
        <v>215</v>
      </c>
      <c r="D29" s="64">
        <v>28</v>
      </c>
      <c r="E29" s="64">
        <v>0</v>
      </c>
      <c r="F29" s="64">
        <v>0</v>
      </c>
      <c r="G29" s="64">
        <v>0</v>
      </c>
      <c r="H29" s="64">
        <v>-2</v>
      </c>
      <c r="I29" s="63">
        <v>-2</v>
      </c>
      <c r="J29" s="62">
        <v>26</v>
      </c>
      <c r="K29" s="62">
        <v>0</v>
      </c>
      <c r="L29" s="76"/>
      <c r="M29" s="75"/>
    </row>
    <row r="30" spans="1:13" s="42" customFormat="1" ht="18" customHeight="1" x14ac:dyDescent="0.15">
      <c r="A30" s="253">
        <v>3</v>
      </c>
      <c r="B30" s="256">
        <v>2</v>
      </c>
      <c r="C30" s="65" t="s">
        <v>214</v>
      </c>
      <c r="D30" s="64">
        <v>26</v>
      </c>
      <c r="E30" s="64">
        <v>0</v>
      </c>
      <c r="F30" s="64">
        <v>0</v>
      </c>
      <c r="G30" s="64">
        <v>0</v>
      </c>
      <c r="H30" s="64">
        <v>-2</v>
      </c>
      <c r="I30" s="63">
        <v>-2</v>
      </c>
      <c r="J30" s="62">
        <v>24</v>
      </c>
      <c r="K30" s="62">
        <v>1</v>
      </c>
      <c r="L30" s="76"/>
      <c r="M30" s="75"/>
    </row>
    <row r="31" spans="1:13" s="42" customFormat="1" ht="18" customHeight="1" x14ac:dyDescent="0.15">
      <c r="A31" s="253">
        <v>3</v>
      </c>
      <c r="B31" s="256">
        <v>2</v>
      </c>
      <c r="C31" s="65" t="s">
        <v>213</v>
      </c>
      <c r="D31" s="64">
        <v>40</v>
      </c>
      <c r="E31" s="64">
        <v>4</v>
      </c>
      <c r="F31" s="64">
        <v>1</v>
      </c>
      <c r="G31" s="64">
        <v>0</v>
      </c>
      <c r="H31" s="64">
        <v>-4</v>
      </c>
      <c r="I31" s="63">
        <v>1</v>
      </c>
      <c r="J31" s="62">
        <v>41</v>
      </c>
      <c r="K31" s="62">
        <v>0</v>
      </c>
      <c r="L31" s="76"/>
      <c r="M31" s="75"/>
    </row>
    <row r="32" spans="1:13" s="42" customFormat="1" ht="18" customHeight="1" thickBot="1" x14ac:dyDescent="0.2">
      <c r="A32" s="253">
        <v>3</v>
      </c>
      <c r="B32" s="256">
        <v>2</v>
      </c>
      <c r="C32" s="65" t="s">
        <v>212</v>
      </c>
      <c r="D32" s="64">
        <v>37</v>
      </c>
      <c r="E32" s="64">
        <v>0</v>
      </c>
      <c r="F32" s="64">
        <v>0</v>
      </c>
      <c r="G32" s="64">
        <v>0</v>
      </c>
      <c r="H32" s="64">
        <v>-4</v>
      </c>
      <c r="I32" s="63">
        <v>-4</v>
      </c>
      <c r="J32" s="62">
        <v>33</v>
      </c>
      <c r="K32" s="62">
        <v>14</v>
      </c>
      <c r="L32" s="76"/>
      <c r="M32" s="75"/>
    </row>
    <row r="33" spans="1:13" s="42" customFormat="1" ht="18" customHeight="1" thickBot="1" x14ac:dyDescent="0.2">
      <c r="A33" s="254">
        <v>3</v>
      </c>
      <c r="B33" s="257">
        <v>2</v>
      </c>
      <c r="C33" s="52" t="s">
        <v>211</v>
      </c>
      <c r="D33" s="59">
        <v>22</v>
      </c>
      <c r="E33" s="59">
        <v>4</v>
      </c>
      <c r="F33" s="59">
        <v>0</v>
      </c>
      <c r="G33" s="59">
        <v>0</v>
      </c>
      <c r="H33" s="59">
        <v>0</v>
      </c>
      <c r="I33" s="100">
        <v>4</v>
      </c>
      <c r="J33" s="99">
        <v>26</v>
      </c>
      <c r="K33" s="99">
        <v>11</v>
      </c>
      <c r="L33" s="98">
        <f>SUM(J28:J33)</f>
        <v>166</v>
      </c>
      <c r="M33" s="55">
        <f>SUM(L27,L33)</f>
        <v>264</v>
      </c>
    </row>
    <row r="34" spans="1:13" s="42" customFormat="1" ht="18" customHeight="1" x14ac:dyDescent="0.15">
      <c r="A34" s="252">
        <v>4</v>
      </c>
      <c r="B34" s="255">
        <v>1</v>
      </c>
      <c r="C34" s="71" t="s">
        <v>210</v>
      </c>
      <c r="D34" s="70">
        <v>24</v>
      </c>
      <c r="E34" s="70">
        <v>2</v>
      </c>
      <c r="F34" s="70">
        <v>0</v>
      </c>
      <c r="G34" s="70">
        <v>0</v>
      </c>
      <c r="H34" s="70">
        <v>-1</v>
      </c>
      <c r="I34" s="69">
        <v>1</v>
      </c>
      <c r="J34" s="68">
        <v>25</v>
      </c>
      <c r="K34" s="68">
        <v>1</v>
      </c>
      <c r="L34" s="67"/>
      <c r="M34" s="66"/>
    </row>
    <row r="35" spans="1:13" s="42" customFormat="1" ht="18" customHeight="1" x14ac:dyDescent="0.15">
      <c r="A35" s="253">
        <v>4</v>
      </c>
      <c r="B35" s="256">
        <v>1</v>
      </c>
      <c r="C35" s="65" t="s">
        <v>209</v>
      </c>
      <c r="D35" s="64">
        <v>58</v>
      </c>
      <c r="E35" s="64">
        <v>4</v>
      </c>
      <c r="F35" s="64">
        <v>0</v>
      </c>
      <c r="G35" s="64">
        <v>0</v>
      </c>
      <c r="H35" s="64">
        <v>-7</v>
      </c>
      <c r="I35" s="63">
        <v>-3</v>
      </c>
      <c r="J35" s="62">
        <v>55</v>
      </c>
      <c r="K35" s="62">
        <v>10</v>
      </c>
      <c r="L35" s="76"/>
      <c r="M35" s="75"/>
    </row>
    <row r="36" spans="1:13" s="42" customFormat="1" ht="18" customHeight="1" x14ac:dyDescent="0.15">
      <c r="A36" s="253">
        <v>4</v>
      </c>
      <c r="B36" s="256">
        <v>1</v>
      </c>
      <c r="C36" s="65" t="s">
        <v>208</v>
      </c>
      <c r="D36" s="64">
        <v>23</v>
      </c>
      <c r="E36" s="64">
        <v>3</v>
      </c>
      <c r="F36" s="64">
        <v>0</v>
      </c>
      <c r="G36" s="64">
        <v>0</v>
      </c>
      <c r="H36" s="64">
        <v>0</v>
      </c>
      <c r="I36" s="63">
        <v>3</v>
      </c>
      <c r="J36" s="62">
        <v>26</v>
      </c>
      <c r="K36" s="62">
        <v>1</v>
      </c>
      <c r="L36" s="97"/>
      <c r="M36" s="96"/>
    </row>
    <row r="37" spans="1:13" s="42" customFormat="1" ht="18" customHeight="1" x14ac:dyDescent="0.15">
      <c r="A37" s="253">
        <v>4</v>
      </c>
      <c r="B37" s="256">
        <v>1</v>
      </c>
      <c r="C37" s="71" t="s">
        <v>207</v>
      </c>
      <c r="D37" s="70">
        <v>16</v>
      </c>
      <c r="E37" s="70">
        <v>0</v>
      </c>
      <c r="F37" s="70">
        <v>0</v>
      </c>
      <c r="G37" s="70">
        <v>0</v>
      </c>
      <c r="H37" s="70">
        <v>0</v>
      </c>
      <c r="I37" s="69">
        <v>0</v>
      </c>
      <c r="J37" s="68">
        <v>16</v>
      </c>
      <c r="K37" s="68">
        <v>1</v>
      </c>
      <c r="L37" s="67"/>
      <c r="M37" s="66"/>
    </row>
    <row r="38" spans="1:13" s="42" customFormat="1" ht="18" customHeight="1" thickBot="1" x14ac:dyDescent="0.2">
      <c r="A38" s="253">
        <v>4</v>
      </c>
      <c r="B38" s="256">
        <v>1</v>
      </c>
      <c r="C38" s="65" t="s">
        <v>206</v>
      </c>
      <c r="D38" s="64">
        <v>44</v>
      </c>
      <c r="E38" s="64">
        <v>0</v>
      </c>
      <c r="F38" s="64">
        <v>0</v>
      </c>
      <c r="G38" s="64">
        <v>0</v>
      </c>
      <c r="H38" s="64">
        <v>0</v>
      </c>
      <c r="I38" s="63">
        <v>0</v>
      </c>
      <c r="J38" s="62">
        <v>44</v>
      </c>
      <c r="K38" s="62">
        <v>13</v>
      </c>
      <c r="L38" s="61"/>
      <c r="M38" s="60"/>
    </row>
    <row r="39" spans="1:13" s="42" customFormat="1" ht="18" customHeight="1" thickBot="1" x14ac:dyDescent="0.2">
      <c r="A39" s="254">
        <v>4</v>
      </c>
      <c r="B39" s="257">
        <v>1</v>
      </c>
      <c r="C39" s="84" t="s">
        <v>205</v>
      </c>
      <c r="D39" s="83">
        <v>29</v>
      </c>
      <c r="E39" s="83">
        <v>5</v>
      </c>
      <c r="F39" s="83">
        <v>0</v>
      </c>
      <c r="G39" s="83">
        <v>0</v>
      </c>
      <c r="H39" s="83">
        <v>-3</v>
      </c>
      <c r="I39" s="82">
        <v>2</v>
      </c>
      <c r="J39" s="81">
        <v>31</v>
      </c>
      <c r="K39" s="81">
        <v>2</v>
      </c>
      <c r="L39" s="87">
        <f>SUM(J34:J39)</f>
        <v>197</v>
      </c>
      <c r="M39" s="55">
        <f>SUM(L36,L39)</f>
        <v>197</v>
      </c>
    </row>
    <row r="40" spans="1:13" s="42" customFormat="1" ht="18" customHeight="1" x14ac:dyDescent="0.15">
      <c r="A40" s="252">
        <v>5</v>
      </c>
      <c r="B40" s="255">
        <v>1</v>
      </c>
      <c r="C40" s="80" t="s">
        <v>204</v>
      </c>
      <c r="D40" s="79">
        <v>22</v>
      </c>
      <c r="E40" s="79">
        <v>1</v>
      </c>
      <c r="F40" s="79">
        <v>0</v>
      </c>
      <c r="G40" s="79">
        <v>0</v>
      </c>
      <c r="H40" s="79">
        <v>0</v>
      </c>
      <c r="I40" s="78">
        <v>1</v>
      </c>
      <c r="J40" s="77">
        <v>23</v>
      </c>
      <c r="K40" s="77">
        <v>4</v>
      </c>
      <c r="L40" s="67"/>
      <c r="M40" s="66"/>
    </row>
    <row r="41" spans="1:13" s="42" customFormat="1" ht="18" customHeight="1" x14ac:dyDescent="0.15">
      <c r="A41" s="253">
        <v>5</v>
      </c>
      <c r="B41" s="256">
        <v>1</v>
      </c>
      <c r="C41" s="65" t="s">
        <v>203</v>
      </c>
      <c r="D41" s="64">
        <v>14</v>
      </c>
      <c r="E41" s="64">
        <v>5</v>
      </c>
      <c r="F41" s="64">
        <v>0</v>
      </c>
      <c r="G41" s="64">
        <v>4</v>
      </c>
      <c r="H41" s="64">
        <v>-1</v>
      </c>
      <c r="I41" s="63">
        <v>8</v>
      </c>
      <c r="J41" s="62">
        <v>22</v>
      </c>
      <c r="K41" s="62">
        <v>0</v>
      </c>
      <c r="L41" s="76"/>
      <c r="M41" s="75"/>
    </row>
    <row r="42" spans="1:13" s="42" customFormat="1" ht="18" customHeight="1" thickBot="1" x14ac:dyDescent="0.2">
      <c r="A42" s="253">
        <v>5</v>
      </c>
      <c r="B42" s="256">
        <v>1</v>
      </c>
      <c r="C42" s="65" t="s">
        <v>202</v>
      </c>
      <c r="D42" s="64">
        <v>21</v>
      </c>
      <c r="E42" s="64">
        <v>0</v>
      </c>
      <c r="F42" s="64">
        <v>0</v>
      </c>
      <c r="G42" s="64">
        <v>0</v>
      </c>
      <c r="H42" s="64">
        <v>-4</v>
      </c>
      <c r="I42" s="63">
        <v>-4</v>
      </c>
      <c r="J42" s="62">
        <v>17</v>
      </c>
      <c r="K42" s="62">
        <v>10</v>
      </c>
      <c r="L42" s="61"/>
      <c r="M42" s="75"/>
    </row>
    <row r="43" spans="1:13" s="42" customFormat="1" ht="18" customHeight="1" thickBot="1" x14ac:dyDescent="0.2">
      <c r="A43" s="253">
        <v>5</v>
      </c>
      <c r="B43" s="257">
        <v>1</v>
      </c>
      <c r="C43" s="52" t="s">
        <v>429</v>
      </c>
      <c r="D43" s="59">
        <v>5</v>
      </c>
      <c r="E43" s="59">
        <v>0</v>
      </c>
      <c r="F43" s="59">
        <v>0</v>
      </c>
      <c r="G43" s="59">
        <v>0</v>
      </c>
      <c r="H43" s="59">
        <v>-5</v>
      </c>
      <c r="I43" s="58">
        <v>-5</v>
      </c>
      <c r="J43" s="57">
        <v>0</v>
      </c>
      <c r="K43" s="57"/>
      <c r="L43" s="56">
        <f>SUM(J40:J43)</f>
        <v>62</v>
      </c>
      <c r="M43" s="88"/>
    </row>
    <row r="44" spans="1:13" s="42" customFormat="1" ht="18" customHeight="1" x14ac:dyDescent="0.15">
      <c r="A44" s="253">
        <v>5</v>
      </c>
      <c r="B44" s="255">
        <v>2</v>
      </c>
      <c r="C44" s="80" t="s">
        <v>201</v>
      </c>
      <c r="D44" s="79">
        <v>32</v>
      </c>
      <c r="E44" s="79">
        <v>2</v>
      </c>
      <c r="F44" s="79">
        <v>0</v>
      </c>
      <c r="G44" s="79">
        <v>0</v>
      </c>
      <c r="H44" s="79">
        <v>-1</v>
      </c>
      <c r="I44" s="78">
        <v>1</v>
      </c>
      <c r="J44" s="77">
        <v>33</v>
      </c>
      <c r="K44" s="77">
        <v>11</v>
      </c>
      <c r="L44" s="67"/>
      <c r="M44" s="66"/>
    </row>
    <row r="45" spans="1:13" s="42" customFormat="1" ht="18" customHeight="1" x14ac:dyDescent="0.15">
      <c r="A45" s="253">
        <v>5</v>
      </c>
      <c r="B45" s="256">
        <v>2</v>
      </c>
      <c r="C45" s="65" t="s">
        <v>200</v>
      </c>
      <c r="D45" s="64">
        <v>30</v>
      </c>
      <c r="E45" s="64">
        <v>0</v>
      </c>
      <c r="F45" s="64">
        <v>0</v>
      </c>
      <c r="G45" s="64">
        <v>0</v>
      </c>
      <c r="H45" s="64">
        <v>-1</v>
      </c>
      <c r="I45" s="63">
        <v>-1</v>
      </c>
      <c r="J45" s="62">
        <v>29</v>
      </c>
      <c r="K45" s="62">
        <v>3</v>
      </c>
      <c r="L45" s="76"/>
      <c r="M45" s="75"/>
    </row>
    <row r="46" spans="1:13" s="42" customFormat="1" ht="18" customHeight="1" thickBot="1" x14ac:dyDescent="0.2">
      <c r="A46" s="253">
        <v>5</v>
      </c>
      <c r="B46" s="256">
        <v>2</v>
      </c>
      <c r="C46" s="65" t="s">
        <v>199</v>
      </c>
      <c r="D46" s="64">
        <v>28</v>
      </c>
      <c r="E46" s="64">
        <v>0</v>
      </c>
      <c r="F46" s="64">
        <v>0</v>
      </c>
      <c r="G46" s="64">
        <v>0</v>
      </c>
      <c r="H46" s="64">
        <v>0</v>
      </c>
      <c r="I46" s="63">
        <v>0</v>
      </c>
      <c r="J46" s="62">
        <v>28</v>
      </c>
      <c r="K46" s="62">
        <v>5</v>
      </c>
      <c r="L46" s="76"/>
      <c r="M46" s="75"/>
    </row>
    <row r="47" spans="1:13" s="42" customFormat="1" ht="18" customHeight="1" thickBot="1" x14ac:dyDescent="0.2">
      <c r="A47" s="254">
        <v>5</v>
      </c>
      <c r="B47" s="257">
        <v>2</v>
      </c>
      <c r="C47" s="84" t="s">
        <v>198</v>
      </c>
      <c r="D47" s="83">
        <v>49</v>
      </c>
      <c r="E47" s="83">
        <v>0</v>
      </c>
      <c r="F47" s="83">
        <v>0</v>
      </c>
      <c r="G47" s="83">
        <v>0</v>
      </c>
      <c r="H47" s="83">
        <v>-2</v>
      </c>
      <c r="I47" s="82">
        <v>-2</v>
      </c>
      <c r="J47" s="81">
        <v>47</v>
      </c>
      <c r="K47" s="81">
        <v>18</v>
      </c>
      <c r="L47" s="87">
        <f>SUM(J44:J47)</f>
        <v>137</v>
      </c>
      <c r="M47" s="55">
        <f>SUM(L43,L47)</f>
        <v>199</v>
      </c>
    </row>
    <row r="48" spans="1:13" s="42" customFormat="1" ht="18" customHeight="1" x14ac:dyDescent="0.15">
      <c r="A48" s="252">
        <v>6</v>
      </c>
      <c r="B48" s="255">
        <v>1</v>
      </c>
      <c r="C48" s="80" t="s">
        <v>197</v>
      </c>
      <c r="D48" s="79">
        <v>38</v>
      </c>
      <c r="E48" s="79">
        <v>1</v>
      </c>
      <c r="F48" s="79">
        <v>0</v>
      </c>
      <c r="G48" s="79">
        <v>0</v>
      </c>
      <c r="H48" s="79">
        <v>-3</v>
      </c>
      <c r="I48" s="78">
        <v>-2</v>
      </c>
      <c r="J48" s="77">
        <v>36</v>
      </c>
      <c r="K48" s="77">
        <v>8</v>
      </c>
      <c r="L48" s="67"/>
      <c r="M48" s="66"/>
    </row>
    <row r="49" spans="1:13" s="42" customFormat="1" ht="18" customHeight="1" x14ac:dyDescent="0.15">
      <c r="A49" s="253">
        <v>6</v>
      </c>
      <c r="B49" s="256">
        <v>1</v>
      </c>
      <c r="C49" s="65" t="s">
        <v>196</v>
      </c>
      <c r="D49" s="64">
        <v>37</v>
      </c>
      <c r="E49" s="64">
        <v>0</v>
      </c>
      <c r="F49" s="64">
        <v>0</v>
      </c>
      <c r="G49" s="64">
        <v>0</v>
      </c>
      <c r="H49" s="64">
        <v>-1</v>
      </c>
      <c r="I49" s="63">
        <v>-1</v>
      </c>
      <c r="J49" s="62">
        <v>36</v>
      </c>
      <c r="K49" s="62">
        <v>18</v>
      </c>
      <c r="L49" s="76"/>
      <c r="M49" s="75"/>
    </row>
    <row r="50" spans="1:13" s="42" customFormat="1" ht="18" customHeight="1" x14ac:dyDescent="0.15">
      <c r="A50" s="253">
        <v>6</v>
      </c>
      <c r="B50" s="256">
        <v>1</v>
      </c>
      <c r="C50" s="65" t="s">
        <v>195</v>
      </c>
      <c r="D50" s="64">
        <v>35</v>
      </c>
      <c r="E50" s="64">
        <v>1</v>
      </c>
      <c r="F50" s="64">
        <v>0</v>
      </c>
      <c r="G50" s="64">
        <v>0</v>
      </c>
      <c r="H50" s="64">
        <v>-2</v>
      </c>
      <c r="I50" s="63">
        <v>-1</v>
      </c>
      <c r="J50" s="62">
        <v>34</v>
      </c>
      <c r="K50" s="62">
        <v>0</v>
      </c>
      <c r="L50" s="76"/>
      <c r="M50" s="75"/>
    </row>
    <row r="51" spans="1:13" s="42" customFormat="1" ht="18" customHeight="1" x14ac:dyDescent="0.15">
      <c r="A51" s="253">
        <v>6</v>
      </c>
      <c r="B51" s="256">
        <v>1</v>
      </c>
      <c r="C51" s="65" t="s">
        <v>194</v>
      </c>
      <c r="D51" s="64">
        <v>15</v>
      </c>
      <c r="E51" s="64">
        <v>0</v>
      </c>
      <c r="F51" s="64">
        <v>0</v>
      </c>
      <c r="G51" s="64">
        <v>0</v>
      </c>
      <c r="H51" s="64">
        <v>0</v>
      </c>
      <c r="I51" s="63">
        <v>0</v>
      </c>
      <c r="J51" s="62">
        <v>15</v>
      </c>
      <c r="K51" s="62">
        <v>0</v>
      </c>
      <c r="L51" s="76"/>
      <c r="M51" s="75"/>
    </row>
    <row r="52" spans="1:13" s="42" customFormat="1" ht="18" customHeight="1" x14ac:dyDescent="0.15">
      <c r="A52" s="253">
        <v>6</v>
      </c>
      <c r="B52" s="256">
        <v>1</v>
      </c>
      <c r="C52" s="65" t="s">
        <v>193</v>
      </c>
      <c r="D52" s="64">
        <v>21</v>
      </c>
      <c r="E52" s="64">
        <v>0</v>
      </c>
      <c r="F52" s="64">
        <v>0</v>
      </c>
      <c r="G52" s="64">
        <v>0</v>
      </c>
      <c r="H52" s="64">
        <v>0</v>
      </c>
      <c r="I52" s="63">
        <v>0</v>
      </c>
      <c r="J52" s="62">
        <v>21</v>
      </c>
      <c r="K52" s="62">
        <v>5</v>
      </c>
      <c r="L52" s="67"/>
      <c r="M52" s="75"/>
    </row>
    <row r="53" spans="1:13" s="42" customFormat="1" ht="18" customHeight="1" thickBot="1" x14ac:dyDescent="0.2">
      <c r="A53" s="253">
        <v>6</v>
      </c>
      <c r="B53" s="256">
        <v>1</v>
      </c>
      <c r="C53" s="71" t="s">
        <v>192</v>
      </c>
      <c r="D53" s="70">
        <v>21</v>
      </c>
      <c r="E53" s="70">
        <v>1</v>
      </c>
      <c r="F53" s="70">
        <v>0</v>
      </c>
      <c r="G53" s="70">
        <v>0</v>
      </c>
      <c r="H53" s="70">
        <v>0</v>
      </c>
      <c r="I53" s="69">
        <v>1</v>
      </c>
      <c r="J53" s="68">
        <v>22</v>
      </c>
      <c r="K53" s="68">
        <v>2</v>
      </c>
      <c r="L53" s="67"/>
      <c r="M53" s="66"/>
    </row>
    <row r="54" spans="1:13" s="42" customFormat="1" ht="18" customHeight="1" x14ac:dyDescent="0.15">
      <c r="A54" s="254">
        <v>6</v>
      </c>
      <c r="B54" s="257">
        <v>1</v>
      </c>
      <c r="C54" s="52" t="s">
        <v>191</v>
      </c>
      <c r="D54" s="59">
        <v>55</v>
      </c>
      <c r="E54" s="59">
        <v>0</v>
      </c>
      <c r="F54" s="59">
        <v>0</v>
      </c>
      <c r="G54" s="59">
        <v>0</v>
      </c>
      <c r="H54" s="59">
        <v>-4</v>
      </c>
      <c r="I54" s="58">
        <v>-4</v>
      </c>
      <c r="J54" s="57">
        <v>51</v>
      </c>
      <c r="K54" s="57">
        <v>1</v>
      </c>
      <c r="L54" s="95">
        <f>SUM(J48:J54)</f>
        <v>215</v>
      </c>
      <c r="M54" s="73">
        <f>L54</f>
        <v>215</v>
      </c>
    </row>
    <row r="55" spans="1:13" s="42" customFormat="1" ht="18" customHeight="1" x14ac:dyDescent="0.15">
      <c r="A55" s="252">
        <v>7</v>
      </c>
      <c r="B55" s="255">
        <v>1</v>
      </c>
      <c r="C55" s="80" t="s">
        <v>190</v>
      </c>
      <c r="D55" s="79">
        <v>25</v>
      </c>
      <c r="E55" s="79">
        <v>1</v>
      </c>
      <c r="F55" s="79">
        <v>0</v>
      </c>
      <c r="G55" s="79">
        <v>0</v>
      </c>
      <c r="H55" s="79">
        <v>-2</v>
      </c>
      <c r="I55" s="78">
        <v>-1</v>
      </c>
      <c r="J55" s="77">
        <v>24</v>
      </c>
      <c r="K55" s="77">
        <v>0</v>
      </c>
      <c r="L55" s="94"/>
      <c r="M55" s="93"/>
    </row>
    <row r="56" spans="1:13" s="42" customFormat="1" ht="18" customHeight="1" x14ac:dyDescent="0.15">
      <c r="A56" s="253">
        <v>7</v>
      </c>
      <c r="B56" s="256">
        <v>1</v>
      </c>
      <c r="C56" s="65" t="s">
        <v>189</v>
      </c>
      <c r="D56" s="64">
        <v>19</v>
      </c>
      <c r="E56" s="64">
        <v>0</v>
      </c>
      <c r="F56" s="64">
        <v>0</v>
      </c>
      <c r="G56" s="64">
        <v>0</v>
      </c>
      <c r="H56" s="64">
        <v>0</v>
      </c>
      <c r="I56" s="63">
        <v>0</v>
      </c>
      <c r="J56" s="62">
        <v>19</v>
      </c>
      <c r="K56" s="62">
        <v>8</v>
      </c>
      <c r="L56" s="61"/>
      <c r="M56" s="75"/>
    </row>
    <row r="57" spans="1:13" s="42" customFormat="1" ht="18" customHeight="1" x14ac:dyDescent="0.15">
      <c r="A57" s="253">
        <v>7</v>
      </c>
      <c r="B57" s="256">
        <v>1</v>
      </c>
      <c r="C57" s="65" t="s">
        <v>188</v>
      </c>
      <c r="D57" s="64">
        <v>9</v>
      </c>
      <c r="E57" s="64">
        <v>0</v>
      </c>
      <c r="F57" s="64">
        <v>0</v>
      </c>
      <c r="G57" s="64">
        <v>0</v>
      </c>
      <c r="H57" s="64">
        <v>0</v>
      </c>
      <c r="I57" s="63">
        <v>0</v>
      </c>
      <c r="J57" s="62">
        <v>9</v>
      </c>
      <c r="K57" s="62">
        <v>2</v>
      </c>
      <c r="L57" s="76"/>
      <c r="M57" s="72"/>
    </row>
    <row r="58" spans="1:13" s="42" customFormat="1" ht="18" customHeight="1" x14ac:dyDescent="0.15">
      <c r="A58" s="253">
        <v>7</v>
      </c>
      <c r="B58" s="256">
        <v>1</v>
      </c>
      <c r="C58" s="71" t="s">
        <v>187</v>
      </c>
      <c r="D58" s="70">
        <v>25</v>
      </c>
      <c r="E58" s="70">
        <v>5</v>
      </c>
      <c r="F58" s="70">
        <v>1</v>
      </c>
      <c r="G58" s="70">
        <v>0</v>
      </c>
      <c r="H58" s="70">
        <v>-2</v>
      </c>
      <c r="I58" s="69">
        <v>4</v>
      </c>
      <c r="J58" s="68">
        <v>29</v>
      </c>
      <c r="K58" s="68">
        <v>0</v>
      </c>
      <c r="L58" s="76"/>
      <c r="M58" s="66"/>
    </row>
    <row r="59" spans="1:13" s="42" customFormat="1" ht="18" customHeight="1" x14ac:dyDescent="0.15">
      <c r="A59" s="253">
        <v>7</v>
      </c>
      <c r="B59" s="256">
        <v>1</v>
      </c>
      <c r="C59" s="65" t="s">
        <v>186</v>
      </c>
      <c r="D59" s="64">
        <v>14</v>
      </c>
      <c r="E59" s="64">
        <v>0</v>
      </c>
      <c r="F59" s="64">
        <v>0</v>
      </c>
      <c r="G59" s="64">
        <v>0</v>
      </c>
      <c r="H59" s="64">
        <v>-2</v>
      </c>
      <c r="I59" s="63">
        <v>-2</v>
      </c>
      <c r="J59" s="62">
        <v>12</v>
      </c>
      <c r="K59" s="62">
        <v>2</v>
      </c>
      <c r="L59" s="76"/>
      <c r="M59" s="75"/>
    </row>
    <row r="60" spans="1:13" s="42" customFormat="1" ht="18" customHeight="1" thickBot="1" x14ac:dyDescent="0.2">
      <c r="A60" s="253">
        <v>7</v>
      </c>
      <c r="B60" s="256">
        <v>1</v>
      </c>
      <c r="C60" s="65" t="s">
        <v>185</v>
      </c>
      <c r="D60" s="64">
        <v>24</v>
      </c>
      <c r="E60" s="64">
        <v>3</v>
      </c>
      <c r="F60" s="64">
        <v>0</v>
      </c>
      <c r="G60" s="64">
        <v>0</v>
      </c>
      <c r="H60" s="64">
        <v>-1</v>
      </c>
      <c r="I60" s="63">
        <v>2</v>
      </c>
      <c r="J60" s="62">
        <v>26</v>
      </c>
      <c r="K60" s="62">
        <v>0</v>
      </c>
      <c r="L60" s="61"/>
      <c r="M60" s="60"/>
    </row>
    <row r="61" spans="1:13" s="42" customFormat="1" ht="18" customHeight="1" thickBot="1" x14ac:dyDescent="0.2">
      <c r="A61" s="254">
        <v>7</v>
      </c>
      <c r="B61" s="257">
        <v>1</v>
      </c>
      <c r="C61" s="52" t="s">
        <v>184</v>
      </c>
      <c r="D61" s="59">
        <v>4</v>
      </c>
      <c r="E61" s="59">
        <v>0</v>
      </c>
      <c r="F61" s="59">
        <v>0</v>
      </c>
      <c r="G61" s="59">
        <v>1</v>
      </c>
      <c r="H61" s="59">
        <v>0</v>
      </c>
      <c r="I61" s="58">
        <v>1</v>
      </c>
      <c r="J61" s="57">
        <v>5</v>
      </c>
      <c r="K61" s="57">
        <v>0</v>
      </c>
      <c r="L61" s="87">
        <f>SUM(J55:J61)</f>
        <v>124</v>
      </c>
      <c r="M61" s="55">
        <f>L61</f>
        <v>124</v>
      </c>
    </row>
    <row r="62" spans="1:13" s="42" customFormat="1" ht="18" customHeight="1" x14ac:dyDescent="0.15">
      <c r="A62" s="252">
        <v>8</v>
      </c>
      <c r="B62" s="255">
        <v>1</v>
      </c>
      <c r="C62" s="80" t="s">
        <v>183</v>
      </c>
      <c r="D62" s="79">
        <v>47</v>
      </c>
      <c r="E62" s="79">
        <v>2</v>
      </c>
      <c r="F62" s="79">
        <v>0</v>
      </c>
      <c r="G62" s="79">
        <v>0</v>
      </c>
      <c r="H62" s="79">
        <v>-4</v>
      </c>
      <c r="I62" s="78">
        <v>-2</v>
      </c>
      <c r="J62" s="77">
        <v>45</v>
      </c>
      <c r="K62" s="77">
        <v>1</v>
      </c>
      <c r="L62" s="67"/>
      <c r="M62" s="66"/>
    </row>
    <row r="63" spans="1:13" s="42" customFormat="1" ht="18" customHeight="1" x14ac:dyDescent="0.15">
      <c r="A63" s="253">
        <v>8</v>
      </c>
      <c r="B63" s="256">
        <v>1</v>
      </c>
      <c r="C63" s="65" t="s">
        <v>182</v>
      </c>
      <c r="D63" s="64">
        <v>20</v>
      </c>
      <c r="E63" s="64">
        <v>4</v>
      </c>
      <c r="F63" s="64">
        <v>0</v>
      </c>
      <c r="G63" s="64">
        <v>0</v>
      </c>
      <c r="H63" s="64">
        <v>-2</v>
      </c>
      <c r="I63" s="63">
        <v>2</v>
      </c>
      <c r="J63" s="62">
        <v>22</v>
      </c>
      <c r="K63" s="62">
        <v>2</v>
      </c>
      <c r="L63" s="76"/>
      <c r="M63" s="75"/>
    </row>
    <row r="64" spans="1:13" s="42" customFormat="1" ht="18" customHeight="1" x14ac:dyDescent="0.15">
      <c r="A64" s="253">
        <v>8</v>
      </c>
      <c r="B64" s="256">
        <v>1</v>
      </c>
      <c r="C64" s="65" t="s">
        <v>181</v>
      </c>
      <c r="D64" s="64">
        <v>28</v>
      </c>
      <c r="E64" s="64">
        <v>0</v>
      </c>
      <c r="F64" s="64">
        <v>0</v>
      </c>
      <c r="G64" s="64">
        <v>0</v>
      </c>
      <c r="H64" s="64">
        <v>-7</v>
      </c>
      <c r="I64" s="63">
        <v>-7</v>
      </c>
      <c r="J64" s="62">
        <v>21</v>
      </c>
      <c r="K64" s="62">
        <v>0</v>
      </c>
      <c r="L64" s="76"/>
      <c r="M64" s="75"/>
    </row>
    <row r="65" spans="1:13" s="42" customFormat="1" ht="18" customHeight="1" thickBot="1" x14ac:dyDescent="0.2">
      <c r="A65" s="253">
        <v>8</v>
      </c>
      <c r="B65" s="256">
        <v>1</v>
      </c>
      <c r="C65" s="65" t="s">
        <v>180</v>
      </c>
      <c r="D65" s="64">
        <v>8</v>
      </c>
      <c r="E65" s="64">
        <v>0</v>
      </c>
      <c r="F65" s="64">
        <v>0</v>
      </c>
      <c r="G65" s="64">
        <v>2</v>
      </c>
      <c r="H65" s="64">
        <v>-2</v>
      </c>
      <c r="I65" s="63">
        <v>0</v>
      </c>
      <c r="J65" s="62">
        <v>8</v>
      </c>
      <c r="K65" s="62">
        <v>5</v>
      </c>
      <c r="L65" s="61"/>
      <c r="M65" s="75"/>
    </row>
    <row r="66" spans="1:13" s="42" customFormat="1" ht="18" customHeight="1" thickBot="1" x14ac:dyDescent="0.2">
      <c r="A66" s="253">
        <v>8</v>
      </c>
      <c r="B66" s="257">
        <v>1</v>
      </c>
      <c r="C66" s="84" t="s">
        <v>179</v>
      </c>
      <c r="D66" s="83">
        <v>13</v>
      </c>
      <c r="E66" s="83">
        <v>0</v>
      </c>
      <c r="F66" s="83">
        <v>0</v>
      </c>
      <c r="G66" s="83">
        <v>0</v>
      </c>
      <c r="H66" s="83">
        <v>-2</v>
      </c>
      <c r="I66" s="82">
        <v>-2</v>
      </c>
      <c r="J66" s="81">
        <v>11</v>
      </c>
      <c r="K66" s="81">
        <v>2</v>
      </c>
      <c r="L66" s="56">
        <f>SUM(J62:J66)</f>
        <v>107</v>
      </c>
      <c r="M66" s="88"/>
    </row>
    <row r="67" spans="1:13" s="42" customFormat="1" ht="18" customHeight="1" x14ac:dyDescent="0.15">
      <c r="A67" s="253">
        <v>8</v>
      </c>
      <c r="B67" s="255">
        <v>2</v>
      </c>
      <c r="C67" s="80" t="s">
        <v>178</v>
      </c>
      <c r="D67" s="79">
        <v>44</v>
      </c>
      <c r="E67" s="79">
        <v>3</v>
      </c>
      <c r="F67" s="79">
        <v>0</v>
      </c>
      <c r="G67" s="79">
        <v>0</v>
      </c>
      <c r="H67" s="79">
        <v>-1</v>
      </c>
      <c r="I67" s="78">
        <v>2</v>
      </c>
      <c r="J67" s="77">
        <v>46</v>
      </c>
      <c r="K67" s="77">
        <v>2</v>
      </c>
      <c r="L67" s="67"/>
      <c r="M67" s="66"/>
    </row>
    <row r="68" spans="1:13" s="42" customFormat="1" ht="18" customHeight="1" thickBot="1" x14ac:dyDescent="0.2">
      <c r="A68" s="253">
        <v>8</v>
      </c>
      <c r="B68" s="256">
        <v>2</v>
      </c>
      <c r="C68" s="65" t="s">
        <v>177</v>
      </c>
      <c r="D68" s="64">
        <v>25</v>
      </c>
      <c r="E68" s="64">
        <v>6</v>
      </c>
      <c r="F68" s="64">
        <v>0</v>
      </c>
      <c r="G68" s="64">
        <v>0</v>
      </c>
      <c r="H68" s="64">
        <v>0</v>
      </c>
      <c r="I68" s="63">
        <v>6</v>
      </c>
      <c r="J68" s="62">
        <v>31</v>
      </c>
      <c r="K68" s="62">
        <v>16</v>
      </c>
      <c r="L68" s="76"/>
      <c r="M68" s="75"/>
    </row>
    <row r="69" spans="1:13" s="42" customFormat="1" ht="18" customHeight="1" thickBot="1" x14ac:dyDescent="0.2">
      <c r="A69" s="253">
        <v>8</v>
      </c>
      <c r="B69" s="257">
        <v>2</v>
      </c>
      <c r="C69" s="52" t="s">
        <v>176</v>
      </c>
      <c r="D69" s="59">
        <v>30</v>
      </c>
      <c r="E69" s="59">
        <v>1</v>
      </c>
      <c r="F69" s="59">
        <v>0</v>
      </c>
      <c r="G69" s="59">
        <v>0</v>
      </c>
      <c r="H69" s="59">
        <v>-3</v>
      </c>
      <c r="I69" s="58">
        <v>-2</v>
      </c>
      <c r="J69" s="57">
        <v>28</v>
      </c>
      <c r="K69" s="57">
        <v>2</v>
      </c>
      <c r="L69" s="56">
        <f>SUM(J67:J69)</f>
        <v>105</v>
      </c>
      <c r="M69" s="88"/>
    </row>
    <row r="70" spans="1:13" s="42" customFormat="1" ht="18" customHeight="1" x14ac:dyDescent="0.15">
      <c r="A70" s="253">
        <v>8</v>
      </c>
      <c r="B70" s="255">
        <v>3</v>
      </c>
      <c r="C70" s="80" t="s">
        <v>175</v>
      </c>
      <c r="D70" s="79">
        <v>19</v>
      </c>
      <c r="E70" s="79">
        <v>4</v>
      </c>
      <c r="F70" s="79">
        <v>0</v>
      </c>
      <c r="G70" s="79">
        <v>0</v>
      </c>
      <c r="H70" s="79">
        <v>-2</v>
      </c>
      <c r="I70" s="78">
        <v>2</v>
      </c>
      <c r="J70" s="77">
        <v>21</v>
      </c>
      <c r="K70" s="77">
        <v>0</v>
      </c>
      <c r="L70" s="92"/>
      <c r="M70" s="91"/>
    </row>
    <row r="71" spans="1:13" s="42" customFormat="1" ht="18" customHeight="1" thickBot="1" x14ac:dyDescent="0.2">
      <c r="A71" s="253">
        <v>8</v>
      </c>
      <c r="B71" s="256">
        <v>3</v>
      </c>
      <c r="C71" s="65" t="s">
        <v>174</v>
      </c>
      <c r="D71" s="64">
        <v>19</v>
      </c>
      <c r="E71" s="64">
        <v>0</v>
      </c>
      <c r="F71" s="64">
        <v>0</v>
      </c>
      <c r="G71" s="64">
        <v>5</v>
      </c>
      <c r="H71" s="64">
        <v>0</v>
      </c>
      <c r="I71" s="63">
        <v>5</v>
      </c>
      <c r="J71" s="62">
        <v>24</v>
      </c>
      <c r="K71" s="62">
        <v>7</v>
      </c>
      <c r="L71" s="90"/>
      <c r="M71" s="89"/>
    </row>
    <row r="72" spans="1:13" s="42" customFormat="1" ht="18" customHeight="1" thickBot="1" x14ac:dyDescent="0.2">
      <c r="A72" s="253">
        <v>8</v>
      </c>
      <c r="B72" s="256">
        <v>3</v>
      </c>
      <c r="C72" s="65" t="s">
        <v>173</v>
      </c>
      <c r="D72" s="64">
        <v>6</v>
      </c>
      <c r="E72" s="64">
        <v>0</v>
      </c>
      <c r="F72" s="64">
        <v>0</v>
      </c>
      <c r="G72" s="64">
        <v>0</v>
      </c>
      <c r="H72" s="64">
        <v>-6</v>
      </c>
      <c r="I72" s="63">
        <v>-6</v>
      </c>
      <c r="J72" s="62">
        <v>0</v>
      </c>
      <c r="K72" s="62">
        <v>0</v>
      </c>
      <c r="L72" s="87">
        <f>SUM(J70:J72)</f>
        <v>45</v>
      </c>
      <c r="M72" s="55">
        <f>SUM(L66,L69,L72)</f>
        <v>257</v>
      </c>
    </row>
    <row r="73" spans="1:13" s="42" customFormat="1" ht="18" customHeight="1" x14ac:dyDescent="0.15">
      <c r="A73" s="252">
        <v>9</v>
      </c>
      <c r="B73" s="255">
        <v>1</v>
      </c>
      <c r="C73" s="80" t="s">
        <v>172</v>
      </c>
      <c r="D73" s="79">
        <v>32</v>
      </c>
      <c r="E73" s="79">
        <v>1</v>
      </c>
      <c r="F73" s="79">
        <v>0</v>
      </c>
      <c r="G73" s="79">
        <v>0</v>
      </c>
      <c r="H73" s="79">
        <v>-2</v>
      </c>
      <c r="I73" s="78">
        <v>-1</v>
      </c>
      <c r="J73" s="77">
        <v>31</v>
      </c>
      <c r="K73" s="77">
        <v>0</v>
      </c>
      <c r="L73" s="67"/>
      <c r="M73" s="66"/>
    </row>
    <row r="74" spans="1:13" s="42" customFormat="1" ht="18" customHeight="1" x14ac:dyDescent="0.15">
      <c r="A74" s="253">
        <v>9</v>
      </c>
      <c r="B74" s="256">
        <v>1</v>
      </c>
      <c r="C74" s="65" t="s">
        <v>171</v>
      </c>
      <c r="D74" s="64">
        <v>45</v>
      </c>
      <c r="E74" s="64">
        <v>4</v>
      </c>
      <c r="F74" s="64">
        <v>0</v>
      </c>
      <c r="G74" s="64">
        <v>0</v>
      </c>
      <c r="H74" s="64">
        <v>-3</v>
      </c>
      <c r="I74" s="63">
        <v>1</v>
      </c>
      <c r="J74" s="62">
        <v>46</v>
      </c>
      <c r="K74" s="62">
        <v>1</v>
      </c>
      <c r="L74" s="76"/>
      <c r="M74" s="75"/>
    </row>
    <row r="75" spans="1:13" s="42" customFormat="1" ht="18" customHeight="1" x14ac:dyDescent="0.15">
      <c r="A75" s="253">
        <v>9</v>
      </c>
      <c r="B75" s="256">
        <v>1</v>
      </c>
      <c r="C75" s="65" t="s">
        <v>170</v>
      </c>
      <c r="D75" s="64">
        <v>14</v>
      </c>
      <c r="E75" s="64">
        <v>0</v>
      </c>
      <c r="F75" s="64">
        <v>1</v>
      </c>
      <c r="G75" s="64">
        <v>0</v>
      </c>
      <c r="H75" s="64">
        <v>-1</v>
      </c>
      <c r="I75" s="63">
        <v>0</v>
      </c>
      <c r="J75" s="62">
        <v>14</v>
      </c>
      <c r="K75" s="62">
        <v>5</v>
      </c>
      <c r="L75" s="76"/>
      <c r="M75" s="75"/>
    </row>
    <row r="76" spans="1:13" s="42" customFormat="1" ht="18" customHeight="1" x14ac:dyDescent="0.15">
      <c r="A76" s="253">
        <v>9</v>
      </c>
      <c r="B76" s="256">
        <v>1</v>
      </c>
      <c r="C76" s="65" t="s">
        <v>169</v>
      </c>
      <c r="D76" s="64">
        <v>19</v>
      </c>
      <c r="E76" s="64">
        <v>0</v>
      </c>
      <c r="F76" s="64">
        <v>0</v>
      </c>
      <c r="G76" s="64">
        <v>0</v>
      </c>
      <c r="H76" s="64">
        <v>0</v>
      </c>
      <c r="I76" s="63">
        <v>0</v>
      </c>
      <c r="J76" s="62">
        <v>19</v>
      </c>
      <c r="K76" s="62">
        <v>0</v>
      </c>
      <c r="L76" s="76"/>
      <c r="M76" s="75"/>
    </row>
    <row r="77" spans="1:13" s="42" customFormat="1" ht="18" customHeight="1" thickBot="1" x14ac:dyDescent="0.2">
      <c r="A77" s="253">
        <v>9</v>
      </c>
      <c r="B77" s="256">
        <v>1</v>
      </c>
      <c r="C77" s="65" t="s">
        <v>168</v>
      </c>
      <c r="D77" s="64">
        <v>34</v>
      </c>
      <c r="E77" s="64">
        <v>0</v>
      </c>
      <c r="F77" s="64">
        <v>0</v>
      </c>
      <c r="G77" s="64">
        <v>0</v>
      </c>
      <c r="H77" s="64">
        <v>-3</v>
      </c>
      <c r="I77" s="63">
        <v>-3</v>
      </c>
      <c r="J77" s="62">
        <v>31</v>
      </c>
      <c r="K77" s="62">
        <v>13</v>
      </c>
      <c r="L77" s="61"/>
      <c r="M77" s="75"/>
    </row>
    <row r="78" spans="1:13" s="42" customFormat="1" ht="18" customHeight="1" thickBot="1" x14ac:dyDescent="0.2">
      <c r="A78" s="253">
        <v>9</v>
      </c>
      <c r="B78" s="257">
        <v>1</v>
      </c>
      <c r="C78" s="84" t="s">
        <v>167</v>
      </c>
      <c r="D78" s="83">
        <v>1</v>
      </c>
      <c r="E78" s="83">
        <v>0</v>
      </c>
      <c r="F78" s="83">
        <v>0</v>
      </c>
      <c r="G78" s="83">
        <v>0</v>
      </c>
      <c r="H78" s="83">
        <v>0</v>
      </c>
      <c r="I78" s="82">
        <v>0</v>
      </c>
      <c r="J78" s="81">
        <v>1</v>
      </c>
      <c r="K78" s="81">
        <v>0</v>
      </c>
      <c r="L78" s="56">
        <f>SUM(J73:J78)</f>
        <v>142</v>
      </c>
      <c r="M78" s="88"/>
    </row>
    <row r="79" spans="1:13" s="42" customFormat="1" ht="18" customHeight="1" x14ac:dyDescent="0.15">
      <c r="A79" s="253">
        <v>9</v>
      </c>
      <c r="B79" s="255">
        <v>2</v>
      </c>
      <c r="C79" s="80" t="s">
        <v>166</v>
      </c>
      <c r="D79" s="79">
        <v>8</v>
      </c>
      <c r="E79" s="79">
        <v>1</v>
      </c>
      <c r="F79" s="79">
        <v>0</v>
      </c>
      <c r="G79" s="79">
        <v>0</v>
      </c>
      <c r="H79" s="79">
        <v>0</v>
      </c>
      <c r="I79" s="78">
        <v>1</v>
      </c>
      <c r="J79" s="77">
        <v>9</v>
      </c>
      <c r="K79" s="77">
        <v>1</v>
      </c>
      <c r="L79" s="67"/>
      <c r="M79" s="66"/>
    </row>
    <row r="80" spans="1:13" s="42" customFormat="1" ht="18" customHeight="1" x14ac:dyDescent="0.15">
      <c r="A80" s="253">
        <v>9</v>
      </c>
      <c r="B80" s="256">
        <v>2</v>
      </c>
      <c r="C80" s="65" t="s">
        <v>165</v>
      </c>
      <c r="D80" s="64">
        <v>32</v>
      </c>
      <c r="E80" s="64">
        <v>0</v>
      </c>
      <c r="F80" s="64">
        <v>0</v>
      </c>
      <c r="G80" s="64">
        <v>0</v>
      </c>
      <c r="H80" s="64">
        <v>0</v>
      </c>
      <c r="I80" s="63">
        <v>0</v>
      </c>
      <c r="J80" s="62">
        <v>32</v>
      </c>
      <c r="K80" s="62">
        <v>2</v>
      </c>
      <c r="L80" s="76"/>
      <c r="M80" s="75"/>
    </row>
    <row r="81" spans="1:13" s="42" customFormat="1" ht="18" customHeight="1" x14ac:dyDescent="0.15">
      <c r="A81" s="253">
        <v>9</v>
      </c>
      <c r="B81" s="256">
        <v>2</v>
      </c>
      <c r="C81" s="65" t="s">
        <v>164</v>
      </c>
      <c r="D81" s="64">
        <v>20</v>
      </c>
      <c r="E81" s="64">
        <v>0</v>
      </c>
      <c r="F81" s="64">
        <v>0</v>
      </c>
      <c r="G81" s="64">
        <v>0</v>
      </c>
      <c r="H81" s="64">
        <v>-2</v>
      </c>
      <c r="I81" s="63">
        <v>-2</v>
      </c>
      <c r="J81" s="62">
        <v>18</v>
      </c>
      <c r="K81" s="62">
        <v>0</v>
      </c>
      <c r="L81" s="76"/>
      <c r="M81" s="75"/>
    </row>
    <row r="82" spans="1:13" s="42" customFormat="1" ht="18" customHeight="1" thickBot="1" x14ac:dyDescent="0.2">
      <c r="A82" s="253">
        <v>9</v>
      </c>
      <c r="B82" s="256">
        <v>2</v>
      </c>
      <c r="C82" s="65" t="s">
        <v>163</v>
      </c>
      <c r="D82" s="64">
        <v>38</v>
      </c>
      <c r="E82" s="64">
        <v>1</v>
      </c>
      <c r="F82" s="64">
        <v>0</v>
      </c>
      <c r="G82" s="64">
        <v>0</v>
      </c>
      <c r="H82" s="64">
        <v>0</v>
      </c>
      <c r="I82" s="63">
        <v>1</v>
      </c>
      <c r="J82" s="62">
        <v>39</v>
      </c>
      <c r="K82" s="62">
        <v>20</v>
      </c>
      <c r="L82" s="76"/>
      <c r="M82" s="75"/>
    </row>
    <row r="83" spans="1:13" s="42" customFormat="1" ht="18" customHeight="1" thickBot="1" x14ac:dyDescent="0.2">
      <c r="A83" s="253">
        <v>9</v>
      </c>
      <c r="B83" s="257">
        <v>2</v>
      </c>
      <c r="C83" s="52" t="s">
        <v>162</v>
      </c>
      <c r="D83" s="59">
        <v>27</v>
      </c>
      <c r="E83" s="59">
        <v>0</v>
      </c>
      <c r="F83" s="59">
        <v>0</v>
      </c>
      <c r="G83" s="59">
        <v>0</v>
      </c>
      <c r="H83" s="59">
        <v>0</v>
      </c>
      <c r="I83" s="58">
        <v>0</v>
      </c>
      <c r="J83" s="57">
        <v>27</v>
      </c>
      <c r="K83" s="57">
        <v>4</v>
      </c>
      <c r="L83" s="56">
        <f>SUM(J79:J83)</f>
        <v>125</v>
      </c>
      <c r="M83" s="88"/>
    </row>
    <row r="84" spans="1:13" s="42" customFormat="1" ht="18" customHeight="1" x14ac:dyDescent="0.15">
      <c r="A84" s="253">
        <v>9</v>
      </c>
      <c r="B84" s="255">
        <v>3</v>
      </c>
      <c r="C84" s="80" t="s">
        <v>161</v>
      </c>
      <c r="D84" s="79">
        <v>50</v>
      </c>
      <c r="E84" s="79">
        <v>4</v>
      </c>
      <c r="F84" s="79">
        <v>0</v>
      </c>
      <c r="G84" s="79">
        <v>0</v>
      </c>
      <c r="H84" s="79">
        <v>-2</v>
      </c>
      <c r="I84" s="78">
        <v>2</v>
      </c>
      <c r="J84" s="77">
        <v>52</v>
      </c>
      <c r="K84" s="77">
        <v>0</v>
      </c>
      <c r="L84" s="67"/>
      <c r="M84" s="66"/>
    </row>
    <row r="85" spans="1:13" s="42" customFormat="1" ht="18" customHeight="1" x14ac:dyDescent="0.15">
      <c r="A85" s="253">
        <v>9</v>
      </c>
      <c r="B85" s="256">
        <v>3</v>
      </c>
      <c r="C85" s="65" t="s">
        <v>160</v>
      </c>
      <c r="D85" s="64">
        <v>36</v>
      </c>
      <c r="E85" s="64">
        <v>2</v>
      </c>
      <c r="F85" s="64">
        <v>0</v>
      </c>
      <c r="G85" s="64">
        <v>0</v>
      </c>
      <c r="H85" s="64">
        <v>-2</v>
      </c>
      <c r="I85" s="63">
        <v>0</v>
      </c>
      <c r="J85" s="62">
        <v>36</v>
      </c>
      <c r="K85" s="62">
        <v>0</v>
      </c>
      <c r="L85" s="76"/>
      <c r="M85" s="75"/>
    </row>
    <row r="86" spans="1:13" s="42" customFormat="1" ht="18" customHeight="1" thickBot="1" x14ac:dyDescent="0.2">
      <c r="A86" s="253">
        <v>9</v>
      </c>
      <c r="B86" s="256">
        <v>3</v>
      </c>
      <c r="C86" s="65" t="s">
        <v>159</v>
      </c>
      <c r="D86" s="64">
        <v>28</v>
      </c>
      <c r="E86" s="64">
        <v>1</v>
      </c>
      <c r="F86" s="64">
        <v>0</v>
      </c>
      <c r="G86" s="64">
        <v>0</v>
      </c>
      <c r="H86" s="64">
        <v>-2</v>
      </c>
      <c r="I86" s="63">
        <v>-1</v>
      </c>
      <c r="J86" s="62">
        <v>27</v>
      </c>
      <c r="K86" s="62">
        <v>0</v>
      </c>
      <c r="L86" s="76"/>
      <c r="M86" s="75"/>
    </row>
    <row r="87" spans="1:13" s="42" customFormat="1" ht="18" customHeight="1" thickBot="1" x14ac:dyDescent="0.2">
      <c r="A87" s="254">
        <v>9</v>
      </c>
      <c r="B87" s="257">
        <v>3</v>
      </c>
      <c r="C87" s="52" t="s">
        <v>158</v>
      </c>
      <c r="D87" s="59">
        <v>15</v>
      </c>
      <c r="E87" s="59">
        <v>0</v>
      </c>
      <c r="F87" s="59">
        <v>0</v>
      </c>
      <c r="G87" s="59">
        <v>0</v>
      </c>
      <c r="H87" s="59">
        <v>-1</v>
      </c>
      <c r="I87" s="58">
        <v>-1</v>
      </c>
      <c r="J87" s="57">
        <v>14</v>
      </c>
      <c r="K87" s="57">
        <v>0</v>
      </c>
      <c r="L87" s="87">
        <f>SUM(J84:J87)</f>
        <v>129</v>
      </c>
      <c r="M87" s="55">
        <f>SUM(L78,L83,L87)</f>
        <v>396</v>
      </c>
    </row>
    <row r="88" spans="1:13" s="42" customFormat="1" ht="18" customHeight="1" x14ac:dyDescent="0.15">
      <c r="A88" s="252">
        <v>10</v>
      </c>
      <c r="B88" s="255">
        <v>1</v>
      </c>
      <c r="C88" s="80" t="s">
        <v>157</v>
      </c>
      <c r="D88" s="79">
        <v>22</v>
      </c>
      <c r="E88" s="79">
        <v>0</v>
      </c>
      <c r="F88" s="79">
        <v>0</v>
      </c>
      <c r="G88" s="79">
        <v>0</v>
      </c>
      <c r="H88" s="79">
        <v>0</v>
      </c>
      <c r="I88" s="78">
        <v>0</v>
      </c>
      <c r="J88" s="77">
        <v>22</v>
      </c>
      <c r="K88" s="77">
        <v>5</v>
      </c>
      <c r="L88" s="67"/>
      <c r="M88" s="66"/>
    </row>
    <row r="89" spans="1:13" s="42" customFormat="1" ht="18" customHeight="1" x14ac:dyDescent="0.15">
      <c r="A89" s="253">
        <v>10</v>
      </c>
      <c r="B89" s="256">
        <v>1</v>
      </c>
      <c r="C89" s="65" t="s">
        <v>156</v>
      </c>
      <c r="D89" s="64">
        <v>26</v>
      </c>
      <c r="E89" s="64">
        <v>1</v>
      </c>
      <c r="F89" s="64">
        <v>0</v>
      </c>
      <c r="G89" s="64">
        <v>0</v>
      </c>
      <c r="H89" s="64">
        <v>0</v>
      </c>
      <c r="I89" s="63">
        <v>1</v>
      </c>
      <c r="J89" s="62">
        <v>27</v>
      </c>
      <c r="K89" s="62">
        <v>6</v>
      </c>
      <c r="L89" s="67"/>
      <c r="M89" s="75"/>
    </row>
    <row r="90" spans="1:13" s="42" customFormat="1" ht="18" customHeight="1" x14ac:dyDescent="0.15">
      <c r="A90" s="253">
        <v>10</v>
      </c>
      <c r="B90" s="256">
        <v>1</v>
      </c>
      <c r="C90" s="65" t="s">
        <v>155</v>
      </c>
      <c r="D90" s="64">
        <v>19</v>
      </c>
      <c r="E90" s="64">
        <v>1</v>
      </c>
      <c r="F90" s="64">
        <v>0</v>
      </c>
      <c r="G90" s="64">
        <v>0</v>
      </c>
      <c r="H90" s="64">
        <v>-1</v>
      </c>
      <c r="I90" s="63">
        <v>0</v>
      </c>
      <c r="J90" s="62">
        <v>19</v>
      </c>
      <c r="K90" s="62">
        <v>3</v>
      </c>
      <c r="L90" s="67"/>
      <c r="M90" s="72"/>
    </row>
    <row r="91" spans="1:13" s="42" customFormat="1" ht="18" customHeight="1" x14ac:dyDescent="0.15">
      <c r="A91" s="253">
        <v>10</v>
      </c>
      <c r="B91" s="256">
        <v>1</v>
      </c>
      <c r="C91" s="71" t="s">
        <v>154</v>
      </c>
      <c r="D91" s="70">
        <v>13</v>
      </c>
      <c r="E91" s="70">
        <v>1</v>
      </c>
      <c r="F91" s="70">
        <v>2</v>
      </c>
      <c r="G91" s="70">
        <v>0</v>
      </c>
      <c r="H91" s="70">
        <v>-2</v>
      </c>
      <c r="I91" s="69">
        <v>1</v>
      </c>
      <c r="J91" s="68">
        <v>14</v>
      </c>
      <c r="K91" s="68">
        <v>3</v>
      </c>
      <c r="L91" s="67"/>
      <c r="M91" s="66"/>
    </row>
    <row r="92" spans="1:13" s="42" customFormat="1" ht="18" customHeight="1" x14ac:dyDescent="0.15">
      <c r="A92" s="253">
        <v>10</v>
      </c>
      <c r="B92" s="256">
        <v>1</v>
      </c>
      <c r="C92" s="65" t="s">
        <v>153</v>
      </c>
      <c r="D92" s="64">
        <v>14</v>
      </c>
      <c r="E92" s="64">
        <v>0</v>
      </c>
      <c r="F92" s="64">
        <v>0</v>
      </c>
      <c r="G92" s="64">
        <v>0</v>
      </c>
      <c r="H92" s="64">
        <v>0</v>
      </c>
      <c r="I92" s="63">
        <v>0</v>
      </c>
      <c r="J92" s="62">
        <v>14</v>
      </c>
      <c r="K92" s="62">
        <v>1</v>
      </c>
      <c r="L92" s="76"/>
      <c r="M92" s="75"/>
    </row>
    <row r="93" spans="1:13" s="42" customFormat="1" ht="18" customHeight="1" x14ac:dyDescent="0.15">
      <c r="A93" s="253">
        <v>10</v>
      </c>
      <c r="B93" s="256">
        <v>1</v>
      </c>
      <c r="C93" s="65" t="s">
        <v>152</v>
      </c>
      <c r="D93" s="64">
        <v>52</v>
      </c>
      <c r="E93" s="64">
        <v>1</v>
      </c>
      <c r="F93" s="64">
        <v>0</v>
      </c>
      <c r="G93" s="64">
        <v>0</v>
      </c>
      <c r="H93" s="64">
        <v>0</v>
      </c>
      <c r="I93" s="63">
        <v>1</v>
      </c>
      <c r="J93" s="62">
        <v>53</v>
      </c>
      <c r="K93" s="62">
        <v>10</v>
      </c>
      <c r="L93" s="76"/>
      <c r="M93" s="60"/>
    </row>
    <row r="94" spans="1:13" s="42" customFormat="1" ht="18" customHeight="1" thickBot="1" x14ac:dyDescent="0.2">
      <c r="A94" s="253">
        <v>10</v>
      </c>
      <c r="B94" s="256">
        <v>1</v>
      </c>
      <c r="C94" s="65" t="s">
        <v>151</v>
      </c>
      <c r="D94" s="64">
        <v>9</v>
      </c>
      <c r="E94" s="64">
        <v>0</v>
      </c>
      <c r="F94" s="64">
        <v>0</v>
      </c>
      <c r="G94" s="64">
        <v>0</v>
      </c>
      <c r="H94" s="64">
        <v>0</v>
      </c>
      <c r="I94" s="63">
        <v>0</v>
      </c>
      <c r="J94" s="62">
        <v>9</v>
      </c>
      <c r="K94" s="62">
        <v>0</v>
      </c>
      <c r="L94" s="86"/>
      <c r="M94" s="85"/>
    </row>
    <row r="95" spans="1:13" s="42" customFormat="1" ht="18" customHeight="1" thickBot="1" x14ac:dyDescent="0.2">
      <c r="A95" s="254">
        <v>10</v>
      </c>
      <c r="B95" s="257">
        <v>1</v>
      </c>
      <c r="C95" s="84" t="s">
        <v>150</v>
      </c>
      <c r="D95" s="83">
        <v>21</v>
      </c>
      <c r="E95" s="83">
        <v>1</v>
      </c>
      <c r="F95" s="83">
        <v>0</v>
      </c>
      <c r="G95" s="83">
        <v>0</v>
      </c>
      <c r="H95" s="83">
        <v>0</v>
      </c>
      <c r="I95" s="82">
        <v>1</v>
      </c>
      <c r="J95" s="81">
        <v>22</v>
      </c>
      <c r="K95" s="81">
        <v>5</v>
      </c>
      <c r="L95" s="56">
        <f>SUM(J88:J95)</f>
        <v>180</v>
      </c>
      <c r="M95" s="55">
        <f>SUM(L90,L95)</f>
        <v>180</v>
      </c>
    </row>
    <row r="96" spans="1:13" s="42" customFormat="1" ht="18" customHeight="1" x14ac:dyDescent="0.15">
      <c r="A96" s="252">
        <v>11</v>
      </c>
      <c r="B96" s="255">
        <v>1</v>
      </c>
      <c r="C96" s="80" t="s">
        <v>149</v>
      </c>
      <c r="D96" s="79">
        <v>14</v>
      </c>
      <c r="E96" s="79">
        <v>2</v>
      </c>
      <c r="F96" s="79">
        <v>0</v>
      </c>
      <c r="G96" s="79">
        <v>0</v>
      </c>
      <c r="H96" s="79">
        <v>-1</v>
      </c>
      <c r="I96" s="78">
        <v>1</v>
      </c>
      <c r="J96" s="77">
        <v>15</v>
      </c>
      <c r="K96" s="77">
        <v>2</v>
      </c>
      <c r="L96" s="67"/>
      <c r="M96" s="66"/>
    </row>
    <row r="97" spans="1:13" s="42" customFormat="1" ht="18" customHeight="1" x14ac:dyDescent="0.15">
      <c r="A97" s="253">
        <v>11</v>
      </c>
      <c r="B97" s="256">
        <v>1</v>
      </c>
      <c r="C97" s="65" t="s">
        <v>148</v>
      </c>
      <c r="D97" s="64">
        <v>57</v>
      </c>
      <c r="E97" s="64">
        <v>11</v>
      </c>
      <c r="F97" s="64">
        <v>0</v>
      </c>
      <c r="G97" s="64">
        <v>0</v>
      </c>
      <c r="H97" s="64">
        <v>0</v>
      </c>
      <c r="I97" s="63">
        <v>11</v>
      </c>
      <c r="J97" s="62">
        <v>68</v>
      </c>
      <c r="K97" s="62">
        <v>4</v>
      </c>
      <c r="L97" s="67"/>
      <c r="M97" s="75"/>
    </row>
    <row r="98" spans="1:13" s="42" customFormat="1" ht="18" customHeight="1" x14ac:dyDescent="0.15">
      <c r="A98" s="253">
        <v>11</v>
      </c>
      <c r="B98" s="256">
        <v>1</v>
      </c>
      <c r="C98" s="65" t="s">
        <v>147</v>
      </c>
      <c r="D98" s="64">
        <v>11</v>
      </c>
      <c r="E98" s="64">
        <v>0</v>
      </c>
      <c r="F98" s="64">
        <v>0</v>
      </c>
      <c r="G98" s="64">
        <v>0</v>
      </c>
      <c r="H98" s="64">
        <v>0</v>
      </c>
      <c r="I98" s="63">
        <v>0</v>
      </c>
      <c r="J98" s="62">
        <v>11</v>
      </c>
      <c r="K98" s="62">
        <v>6</v>
      </c>
      <c r="L98" s="67"/>
      <c r="M98" s="72"/>
    </row>
    <row r="99" spans="1:13" s="42" customFormat="1" ht="18" customHeight="1" x14ac:dyDescent="0.15">
      <c r="A99" s="253">
        <v>11</v>
      </c>
      <c r="B99" s="256">
        <v>1</v>
      </c>
      <c r="C99" s="71" t="s">
        <v>146</v>
      </c>
      <c r="D99" s="70">
        <v>66</v>
      </c>
      <c r="E99" s="70">
        <v>0</v>
      </c>
      <c r="F99" s="70">
        <v>0</v>
      </c>
      <c r="G99" s="70">
        <v>0</v>
      </c>
      <c r="H99" s="70">
        <v>-10</v>
      </c>
      <c r="I99" s="69">
        <v>-10</v>
      </c>
      <c r="J99" s="68">
        <v>56</v>
      </c>
      <c r="K99" s="68">
        <v>8</v>
      </c>
      <c r="L99" s="67"/>
      <c r="M99" s="66"/>
    </row>
    <row r="100" spans="1:13" s="42" customFormat="1" ht="18" customHeight="1" thickBot="1" x14ac:dyDescent="0.2">
      <c r="A100" s="253">
        <v>11</v>
      </c>
      <c r="B100" s="256">
        <v>1</v>
      </c>
      <c r="C100" s="65" t="s">
        <v>145</v>
      </c>
      <c r="D100" s="64">
        <v>27</v>
      </c>
      <c r="E100" s="64">
        <v>1</v>
      </c>
      <c r="F100" s="64">
        <v>0</v>
      </c>
      <c r="G100" s="64">
        <v>0</v>
      </c>
      <c r="H100" s="64">
        <v>-4</v>
      </c>
      <c r="I100" s="63">
        <v>-3</v>
      </c>
      <c r="J100" s="62">
        <v>24</v>
      </c>
      <c r="K100" s="62">
        <v>3</v>
      </c>
      <c r="L100" s="76"/>
      <c r="M100" s="75"/>
    </row>
    <row r="101" spans="1:13" s="42" customFormat="1" ht="18" customHeight="1" x14ac:dyDescent="0.15">
      <c r="A101" s="254">
        <v>11</v>
      </c>
      <c r="B101" s="257">
        <v>1</v>
      </c>
      <c r="C101" s="52" t="s">
        <v>144</v>
      </c>
      <c r="D101" s="59">
        <v>39</v>
      </c>
      <c r="E101" s="59">
        <v>2</v>
      </c>
      <c r="F101" s="59">
        <v>0</v>
      </c>
      <c r="G101" s="59">
        <v>0</v>
      </c>
      <c r="H101" s="59">
        <v>0</v>
      </c>
      <c r="I101" s="58">
        <v>2</v>
      </c>
      <c r="J101" s="57">
        <v>41</v>
      </c>
      <c r="K101" s="57">
        <v>19</v>
      </c>
      <c r="L101" s="74">
        <f>SUM(J96:J101)</f>
        <v>215</v>
      </c>
      <c r="M101" s="73">
        <f>SUM(L96,L101)</f>
        <v>215</v>
      </c>
    </row>
    <row r="102" spans="1:13" s="42" customFormat="1" ht="18" customHeight="1" x14ac:dyDescent="0.15">
      <c r="A102" s="253">
        <v>12</v>
      </c>
      <c r="B102" s="256">
        <v>1</v>
      </c>
      <c r="C102" s="71" t="s">
        <v>143</v>
      </c>
      <c r="D102" s="70">
        <v>7</v>
      </c>
      <c r="E102" s="70">
        <v>0</v>
      </c>
      <c r="F102" s="70">
        <v>0</v>
      </c>
      <c r="G102" s="70">
        <v>0</v>
      </c>
      <c r="H102" s="70">
        <v>0</v>
      </c>
      <c r="I102" s="69">
        <v>0</v>
      </c>
      <c r="J102" s="68">
        <v>7</v>
      </c>
      <c r="K102" s="68">
        <v>1</v>
      </c>
      <c r="L102" s="67"/>
      <c r="M102" s="66"/>
    </row>
    <row r="103" spans="1:13" s="42" customFormat="1" ht="18" customHeight="1" x14ac:dyDescent="0.15">
      <c r="A103" s="253">
        <v>12</v>
      </c>
      <c r="B103" s="256">
        <v>1</v>
      </c>
      <c r="C103" s="65" t="s">
        <v>142</v>
      </c>
      <c r="D103" s="64">
        <v>14</v>
      </c>
      <c r="E103" s="64">
        <v>0</v>
      </c>
      <c r="F103" s="64">
        <v>0</v>
      </c>
      <c r="G103" s="64">
        <v>0</v>
      </c>
      <c r="H103" s="64">
        <v>0</v>
      </c>
      <c r="I103" s="63">
        <v>0</v>
      </c>
      <c r="J103" s="62">
        <v>14</v>
      </c>
      <c r="K103" s="62">
        <v>0</v>
      </c>
      <c r="L103" s="67"/>
      <c r="M103" s="72"/>
    </row>
    <row r="104" spans="1:13" s="42" customFormat="1" ht="18" customHeight="1" x14ac:dyDescent="0.15">
      <c r="A104" s="253">
        <v>12</v>
      </c>
      <c r="B104" s="256">
        <v>1</v>
      </c>
      <c r="C104" s="71" t="s">
        <v>141</v>
      </c>
      <c r="D104" s="70">
        <v>5</v>
      </c>
      <c r="E104" s="70">
        <v>0</v>
      </c>
      <c r="F104" s="70">
        <v>0</v>
      </c>
      <c r="G104" s="70">
        <v>0</v>
      </c>
      <c r="H104" s="70">
        <v>-1</v>
      </c>
      <c r="I104" s="69">
        <v>-1</v>
      </c>
      <c r="J104" s="68">
        <v>4</v>
      </c>
      <c r="K104" s="68">
        <v>0</v>
      </c>
      <c r="L104" s="67"/>
      <c r="M104" s="66"/>
    </row>
    <row r="105" spans="1:13" s="42" customFormat="1" ht="18" customHeight="1" thickBot="1" x14ac:dyDescent="0.2">
      <c r="A105" s="253">
        <v>12</v>
      </c>
      <c r="B105" s="256">
        <v>1</v>
      </c>
      <c r="C105" s="65" t="s">
        <v>140</v>
      </c>
      <c r="D105" s="64">
        <v>14</v>
      </c>
      <c r="E105" s="64">
        <v>0</v>
      </c>
      <c r="F105" s="64">
        <v>0</v>
      </c>
      <c r="G105" s="64">
        <v>0</v>
      </c>
      <c r="H105" s="64">
        <v>-1</v>
      </c>
      <c r="I105" s="63">
        <v>-1</v>
      </c>
      <c r="J105" s="62">
        <v>13</v>
      </c>
      <c r="K105" s="62">
        <v>2</v>
      </c>
      <c r="L105" s="61"/>
      <c r="M105" s="60"/>
    </row>
    <row r="106" spans="1:13" s="42" customFormat="1" ht="18" customHeight="1" thickBot="1" x14ac:dyDescent="0.2">
      <c r="A106" s="254">
        <v>12</v>
      </c>
      <c r="B106" s="257">
        <v>1</v>
      </c>
      <c r="C106" s="52" t="s">
        <v>139</v>
      </c>
      <c r="D106" s="59">
        <v>6</v>
      </c>
      <c r="E106" s="59">
        <v>1</v>
      </c>
      <c r="F106" s="59">
        <v>0</v>
      </c>
      <c r="G106" s="59">
        <v>0</v>
      </c>
      <c r="H106" s="59">
        <v>0</v>
      </c>
      <c r="I106" s="58">
        <v>1</v>
      </c>
      <c r="J106" s="57">
        <v>7</v>
      </c>
      <c r="K106" s="57">
        <v>0</v>
      </c>
      <c r="L106" s="56">
        <f>SUM(J102:J106)</f>
        <v>45</v>
      </c>
      <c r="M106" s="55">
        <f>SUM(L103,L106)</f>
        <v>45</v>
      </c>
    </row>
    <row r="107" spans="1:13" s="42" customFormat="1" ht="18" customHeight="1" thickBot="1" x14ac:dyDescent="0.2">
      <c r="A107" s="54"/>
      <c r="B107" s="53"/>
      <c r="C107" s="52"/>
      <c r="D107" s="51">
        <v>2662</v>
      </c>
      <c r="E107" s="51">
        <v>124</v>
      </c>
      <c r="F107" s="51">
        <v>5</v>
      </c>
      <c r="G107" s="51">
        <v>13</v>
      </c>
      <c r="H107" s="51">
        <v>189</v>
      </c>
      <c r="I107" s="50">
        <v>-47</v>
      </c>
      <c r="J107" s="49">
        <v>2615</v>
      </c>
      <c r="K107" s="49">
        <v>360</v>
      </c>
      <c r="L107" s="48">
        <f>SUM(L4:L106)</f>
        <v>2615</v>
      </c>
      <c r="M107" s="47">
        <f>SUM(M4:M106)</f>
        <v>2615</v>
      </c>
    </row>
    <row r="108" spans="1:13" s="42" customFormat="1" ht="17.25" x14ac:dyDescent="0.2">
      <c r="A108" s="46"/>
      <c r="B108" s="46"/>
      <c r="C108" s="45"/>
      <c r="D108" s="44"/>
      <c r="E108" s="44"/>
      <c r="F108" s="44"/>
      <c r="G108" s="44"/>
      <c r="H108" s="44"/>
      <c r="I108" s="44"/>
      <c r="J108" s="44"/>
      <c r="K108" s="44"/>
      <c r="L108" s="43"/>
    </row>
    <row r="109" spans="1:13" s="38" customFormat="1" x14ac:dyDescent="0.2">
      <c r="A109" s="41"/>
      <c r="B109" s="41"/>
      <c r="C109" s="40"/>
      <c r="D109" s="39"/>
      <c r="E109" s="39"/>
      <c r="F109" s="39"/>
      <c r="G109" s="39"/>
      <c r="H109" s="39"/>
      <c r="I109" s="39"/>
      <c r="J109" s="39"/>
      <c r="K109" s="39"/>
      <c r="L109" s="39"/>
    </row>
    <row r="111" spans="1:13" x14ac:dyDescent="0.2">
      <c r="J111" s="37"/>
      <c r="K111" s="37"/>
    </row>
    <row r="113" spans="4:11" x14ac:dyDescent="0.2">
      <c r="J113" s="37"/>
      <c r="K113" s="37"/>
    </row>
    <row r="115" spans="4:11" x14ac:dyDescent="0.2">
      <c r="J115" s="37"/>
      <c r="K115" s="37"/>
    </row>
    <row r="117" spans="4:11" x14ac:dyDescent="0.2">
      <c r="J117" s="37"/>
      <c r="K117" s="37"/>
    </row>
    <row r="119" spans="4:11" x14ac:dyDescent="0.2">
      <c r="J119" s="37"/>
      <c r="K119" s="37"/>
    </row>
    <row r="121" spans="4:11" x14ac:dyDescent="0.2">
      <c r="H121" s="37"/>
      <c r="J121" s="37"/>
      <c r="K121" s="37"/>
    </row>
    <row r="123" spans="4:11" x14ac:dyDescent="0.2">
      <c r="J123" s="37"/>
      <c r="K123" s="37"/>
    </row>
    <row r="125" spans="4:11" x14ac:dyDescent="0.2">
      <c r="J125" s="37"/>
      <c r="K125" s="37"/>
    </row>
    <row r="127" spans="4:11" x14ac:dyDescent="0.2">
      <c r="D127" s="37"/>
      <c r="H127" s="37"/>
      <c r="I127" s="37"/>
      <c r="J127" s="37"/>
      <c r="K127" s="37"/>
    </row>
    <row r="128" spans="4:11" x14ac:dyDescent="0.2">
      <c r="J128" s="37"/>
      <c r="K128" s="37"/>
    </row>
    <row r="131" spans="3:13" ht="20.100000000000001" customHeight="1" x14ac:dyDescent="0.2"/>
    <row r="132" spans="3:13" ht="20.100000000000001" customHeight="1" x14ac:dyDescent="0.2">
      <c r="D132" s="37"/>
    </row>
    <row r="133" spans="3:13" ht="20.100000000000001" customHeight="1" x14ac:dyDescent="0.2"/>
    <row r="134" spans="3:13" ht="20.100000000000001" customHeight="1" x14ac:dyDescent="0.2"/>
    <row r="135" spans="3:13" s="36" customFormat="1" ht="20.100000000000001" customHeight="1" x14ac:dyDescent="0.2">
      <c r="C135" s="35"/>
      <c r="D135" s="34"/>
      <c r="E135" s="34"/>
      <c r="F135" s="34"/>
      <c r="G135" s="34"/>
      <c r="H135" s="34"/>
      <c r="I135" s="34"/>
      <c r="J135" s="34"/>
      <c r="K135" s="34"/>
      <c r="L135" s="34"/>
      <c r="M135" s="34"/>
    </row>
    <row r="136" spans="3:13" s="36" customFormat="1" ht="20.100000000000001" customHeight="1" x14ac:dyDescent="0.2">
      <c r="C136" s="35"/>
      <c r="D136" s="34"/>
      <c r="E136" s="34"/>
      <c r="F136" s="34"/>
      <c r="G136" s="34"/>
      <c r="H136" s="34"/>
      <c r="I136" s="34"/>
      <c r="J136" s="34"/>
      <c r="K136" s="34"/>
      <c r="L136" s="34"/>
      <c r="M136" s="34"/>
    </row>
    <row r="137" spans="3:13" s="36" customFormat="1" ht="20.100000000000001" customHeight="1" x14ac:dyDescent="0.2">
      <c r="C137" s="35"/>
      <c r="D137" s="34"/>
      <c r="E137" s="34"/>
      <c r="F137" s="34"/>
      <c r="G137" s="34"/>
      <c r="H137" s="34"/>
      <c r="I137" s="34"/>
      <c r="J137" s="34"/>
      <c r="K137" s="34"/>
      <c r="L137" s="34"/>
      <c r="M137" s="34"/>
    </row>
  </sheetData>
  <mergeCells count="35">
    <mergeCell ref="A24:A33"/>
    <mergeCell ref="B24:B27"/>
    <mergeCell ref="B28:B33"/>
    <mergeCell ref="A34:A39"/>
    <mergeCell ref="A4:A13"/>
    <mergeCell ref="B4:B8"/>
    <mergeCell ref="B9:B13"/>
    <mergeCell ref="A14:A23"/>
    <mergeCell ref="B14:B18"/>
    <mergeCell ref="B19:B23"/>
    <mergeCell ref="B34:B39"/>
    <mergeCell ref="B62:B66"/>
    <mergeCell ref="B67:B69"/>
    <mergeCell ref="B70:B72"/>
    <mergeCell ref="A40:A47"/>
    <mergeCell ref="B40:B43"/>
    <mergeCell ref="B44:B47"/>
    <mergeCell ref="A48:A54"/>
    <mergeCell ref="B48:B54"/>
    <mergeCell ref="A96:A101"/>
    <mergeCell ref="B96:B101"/>
    <mergeCell ref="A102:A106"/>
    <mergeCell ref="B102:B106"/>
    <mergeCell ref="A1:M1"/>
    <mergeCell ref="A2:D2"/>
    <mergeCell ref="L2:M2"/>
    <mergeCell ref="A73:A87"/>
    <mergeCell ref="B73:B78"/>
    <mergeCell ref="B79:B83"/>
    <mergeCell ref="B84:B87"/>
    <mergeCell ref="A88:A95"/>
    <mergeCell ref="B88:B95"/>
    <mergeCell ref="A55:A61"/>
    <mergeCell ref="B55:B61"/>
    <mergeCell ref="A62:A72"/>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5494-0450-46EA-9305-470682714F53}">
  <dimension ref="A1:O143"/>
  <sheetViews>
    <sheetView topLeftCell="A7" zoomScaleNormal="100" workbookViewId="0">
      <selection activeCell="B56" sqref="B56:C56"/>
    </sheetView>
  </sheetViews>
  <sheetFormatPr defaultColWidth="12" defaultRowHeight="14.25" x14ac:dyDescent="0.2"/>
  <cols>
    <col min="1" max="1" width="4.83203125" style="118" customWidth="1"/>
    <col min="2" max="2" width="4.1640625" style="118" bestFit="1" customWidth="1"/>
    <col min="3" max="3" width="32" style="117" bestFit="1" customWidth="1"/>
    <col min="4" max="4" width="8.6640625" style="116" bestFit="1" customWidth="1"/>
    <col min="5" max="5" width="7.5" style="115" customWidth="1"/>
    <col min="6" max="6" width="16.83203125" style="114" bestFit="1" customWidth="1"/>
    <col min="7" max="7" width="11" style="114" bestFit="1" customWidth="1"/>
    <col min="8" max="8" width="18.33203125" style="114" bestFit="1" customWidth="1"/>
    <col min="9" max="9" width="7.5" style="114" customWidth="1"/>
    <col min="10" max="10" width="13" style="114" bestFit="1" customWidth="1"/>
    <col min="11" max="11" width="10.1640625" style="114" customWidth="1"/>
    <col min="12" max="12" width="13" style="114" bestFit="1" customWidth="1"/>
    <col min="13" max="13" width="7.5" style="115" customWidth="1"/>
    <col min="14" max="14" width="16.5" style="114" bestFit="1" customWidth="1"/>
    <col min="15" max="15" width="11.6640625" style="114" bestFit="1" customWidth="1"/>
    <col min="16" max="16384" width="12" style="114"/>
  </cols>
  <sheetData>
    <row r="1" spans="1:15" s="181" customFormat="1" ht="21.75" customHeight="1" x14ac:dyDescent="0.2">
      <c r="A1" s="302" t="s">
        <v>324</v>
      </c>
      <c r="B1" s="302"/>
      <c r="C1" s="302"/>
      <c r="D1" s="302"/>
      <c r="E1" s="302"/>
      <c r="F1" s="302"/>
      <c r="G1" s="302"/>
      <c r="H1" s="302"/>
      <c r="I1" s="302"/>
      <c r="J1" s="302"/>
      <c r="K1" s="302"/>
      <c r="L1" s="302"/>
      <c r="M1" s="302"/>
      <c r="N1" s="302"/>
      <c r="O1" s="302"/>
    </row>
    <row r="2" spans="1:15" s="180" customFormat="1" ht="14.25" customHeight="1" x14ac:dyDescent="0.2">
      <c r="A2" s="267" t="s">
        <v>323</v>
      </c>
      <c r="B2" s="270" t="s">
        <v>322</v>
      </c>
      <c r="C2" s="273" t="s">
        <v>321</v>
      </c>
      <c r="D2" s="262" t="s">
        <v>320</v>
      </c>
      <c r="E2" s="262" t="s">
        <v>319</v>
      </c>
      <c r="F2" s="262"/>
      <c r="G2" s="262"/>
      <c r="H2" s="262"/>
      <c r="I2" s="262" t="s">
        <v>318</v>
      </c>
      <c r="J2" s="262"/>
      <c r="K2" s="262"/>
      <c r="L2" s="262"/>
      <c r="M2" s="262"/>
      <c r="N2" s="262"/>
      <c r="O2" s="265"/>
    </row>
    <row r="3" spans="1:15" s="180" customFormat="1" ht="14.25" customHeight="1" x14ac:dyDescent="0.2">
      <c r="A3" s="268"/>
      <c r="B3" s="271"/>
      <c r="C3" s="274"/>
      <c r="D3" s="263"/>
      <c r="E3" s="263" t="s">
        <v>317</v>
      </c>
      <c r="F3" s="263"/>
      <c r="G3" s="263" t="s">
        <v>316</v>
      </c>
      <c r="H3" s="263"/>
      <c r="I3" s="263" t="s">
        <v>317</v>
      </c>
      <c r="J3" s="263"/>
      <c r="K3" s="263" t="s">
        <v>316</v>
      </c>
      <c r="L3" s="263"/>
      <c r="M3" s="263" t="s">
        <v>315</v>
      </c>
      <c r="N3" s="263"/>
      <c r="O3" s="266"/>
    </row>
    <row r="4" spans="1:15" s="177" customFormat="1" ht="14.25" customHeight="1" x14ac:dyDescent="0.2">
      <c r="A4" s="269"/>
      <c r="B4" s="272"/>
      <c r="C4" s="275"/>
      <c r="D4" s="264"/>
      <c r="E4" s="179" t="s">
        <v>312</v>
      </c>
      <c r="F4" s="179" t="s">
        <v>314</v>
      </c>
      <c r="G4" s="179" t="s">
        <v>312</v>
      </c>
      <c r="H4" s="179" t="s">
        <v>314</v>
      </c>
      <c r="I4" s="179" t="s">
        <v>312</v>
      </c>
      <c r="J4" s="179" t="s">
        <v>313</v>
      </c>
      <c r="K4" s="179" t="s">
        <v>312</v>
      </c>
      <c r="L4" s="179" t="s">
        <v>313</v>
      </c>
      <c r="M4" s="179" t="s">
        <v>312</v>
      </c>
      <c r="N4" s="179" t="s">
        <v>311</v>
      </c>
      <c r="O4" s="178" t="s">
        <v>310</v>
      </c>
    </row>
    <row r="5" spans="1:15" ht="14.25" customHeight="1" x14ac:dyDescent="0.2">
      <c r="A5" s="279">
        <v>1</v>
      </c>
      <c r="B5" s="286">
        <v>1</v>
      </c>
      <c r="C5" s="176" t="s">
        <v>239</v>
      </c>
      <c r="D5" s="175" t="s">
        <v>275</v>
      </c>
      <c r="E5" s="174">
        <v>1</v>
      </c>
      <c r="F5" s="174">
        <v>154722</v>
      </c>
      <c r="G5" s="174">
        <v>12</v>
      </c>
      <c r="H5" s="174">
        <v>501173</v>
      </c>
      <c r="I5" s="174">
        <v>1</v>
      </c>
      <c r="J5" s="174">
        <v>206</v>
      </c>
      <c r="K5" s="174">
        <v>14</v>
      </c>
      <c r="L5" s="174">
        <v>288.5</v>
      </c>
      <c r="M5" s="174">
        <v>5</v>
      </c>
      <c r="N5" s="174">
        <v>44000</v>
      </c>
      <c r="O5" s="173">
        <v>0</v>
      </c>
    </row>
    <row r="6" spans="1:15" ht="14.25" customHeight="1" x14ac:dyDescent="0.2">
      <c r="A6" s="280"/>
      <c r="B6" s="282"/>
      <c r="C6" s="133" t="s">
        <v>238</v>
      </c>
      <c r="D6" s="132" t="s">
        <v>275</v>
      </c>
      <c r="E6" s="131">
        <v>0</v>
      </c>
      <c r="F6" s="131">
        <v>0</v>
      </c>
      <c r="G6" s="131">
        <v>3</v>
      </c>
      <c r="H6" s="131">
        <v>415140</v>
      </c>
      <c r="I6" s="131">
        <v>0</v>
      </c>
      <c r="J6" s="131">
        <v>0</v>
      </c>
      <c r="K6" s="131">
        <v>4</v>
      </c>
      <c r="L6" s="131">
        <v>1228</v>
      </c>
      <c r="M6" s="131">
        <v>3</v>
      </c>
      <c r="N6" s="131">
        <v>13200</v>
      </c>
      <c r="O6" s="130">
        <v>0</v>
      </c>
    </row>
    <row r="7" spans="1:15" ht="15" x14ac:dyDescent="0.2">
      <c r="A7" s="280"/>
      <c r="B7" s="282"/>
      <c r="C7" s="148" t="s">
        <v>237</v>
      </c>
      <c r="D7" s="144" t="s">
        <v>269</v>
      </c>
      <c r="E7" s="143">
        <v>0</v>
      </c>
      <c r="F7" s="143">
        <v>0</v>
      </c>
      <c r="G7" s="143">
        <v>13</v>
      </c>
      <c r="H7" s="143">
        <v>182660</v>
      </c>
      <c r="I7" s="143">
        <v>0</v>
      </c>
      <c r="J7" s="143">
        <v>0</v>
      </c>
      <c r="K7" s="143">
        <v>3</v>
      </c>
      <c r="L7" s="143">
        <v>35</v>
      </c>
      <c r="M7" s="143">
        <v>1</v>
      </c>
      <c r="N7" s="143">
        <v>200</v>
      </c>
      <c r="O7" s="142">
        <v>0</v>
      </c>
    </row>
    <row r="8" spans="1:15" ht="15" customHeight="1" x14ac:dyDescent="0.2">
      <c r="A8" s="280"/>
      <c r="B8" s="282"/>
      <c r="C8" s="133" t="s">
        <v>236</v>
      </c>
      <c r="D8" s="132" t="s">
        <v>269</v>
      </c>
      <c r="E8" s="131">
        <v>0</v>
      </c>
      <c r="F8" s="131">
        <v>0</v>
      </c>
      <c r="G8" s="131">
        <v>1</v>
      </c>
      <c r="H8" s="131">
        <v>20000</v>
      </c>
      <c r="I8" s="131">
        <v>0</v>
      </c>
      <c r="J8" s="131">
        <v>0</v>
      </c>
      <c r="K8" s="131">
        <v>1</v>
      </c>
      <c r="L8" s="131">
        <v>30</v>
      </c>
      <c r="M8" s="131">
        <v>0</v>
      </c>
      <c r="N8" s="131">
        <v>0</v>
      </c>
      <c r="O8" s="130">
        <v>0</v>
      </c>
    </row>
    <row r="9" spans="1:15" ht="15" x14ac:dyDescent="0.2">
      <c r="A9" s="280"/>
      <c r="B9" s="283"/>
      <c r="C9" s="172" t="s">
        <v>309</v>
      </c>
      <c r="D9" s="144" t="s">
        <v>267</v>
      </c>
      <c r="E9" s="143">
        <v>0</v>
      </c>
      <c r="F9" s="143">
        <v>0</v>
      </c>
      <c r="G9" s="143">
        <v>9</v>
      </c>
      <c r="H9" s="143">
        <v>148679</v>
      </c>
      <c r="I9" s="143">
        <v>1</v>
      </c>
      <c r="J9" s="143">
        <v>1.5</v>
      </c>
      <c r="K9" s="143">
        <v>9</v>
      </c>
      <c r="L9" s="143">
        <v>151.4</v>
      </c>
      <c r="M9" s="143">
        <v>5</v>
      </c>
      <c r="N9" s="143">
        <v>53000</v>
      </c>
      <c r="O9" s="142">
        <v>0</v>
      </c>
    </row>
    <row r="10" spans="1:15" ht="14.25" customHeight="1" x14ac:dyDescent="0.2">
      <c r="A10" s="280"/>
      <c r="B10" s="284" t="s">
        <v>266</v>
      </c>
      <c r="C10" s="285"/>
      <c r="D10" s="129"/>
      <c r="E10" s="128">
        <v>1</v>
      </c>
      <c r="F10" s="128">
        <v>154722</v>
      </c>
      <c r="G10" s="128">
        <v>38</v>
      </c>
      <c r="H10" s="128">
        <v>1267652</v>
      </c>
      <c r="I10" s="128">
        <v>2</v>
      </c>
      <c r="J10" s="128">
        <v>207.5</v>
      </c>
      <c r="K10" s="128">
        <v>31</v>
      </c>
      <c r="L10" s="128">
        <v>1732.9</v>
      </c>
      <c r="M10" s="128">
        <v>14</v>
      </c>
      <c r="N10" s="128">
        <v>110400</v>
      </c>
      <c r="O10" s="127">
        <v>0</v>
      </c>
    </row>
    <row r="11" spans="1:15" ht="15" customHeight="1" x14ac:dyDescent="0.2">
      <c r="A11" s="280"/>
      <c r="B11" s="286">
        <v>2</v>
      </c>
      <c r="C11" s="137" t="s">
        <v>234</v>
      </c>
      <c r="D11" s="136" t="s">
        <v>267</v>
      </c>
      <c r="E11" s="135">
        <v>1</v>
      </c>
      <c r="F11" s="135">
        <v>540</v>
      </c>
      <c r="G11" s="135">
        <v>21</v>
      </c>
      <c r="H11" s="135">
        <v>1197830</v>
      </c>
      <c r="I11" s="135">
        <v>1</v>
      </c>
      <c r="J11" s="135">
        <v>30</v>
      </c>
      <c r="K11" s="135">
        <v>8</v>
      </c>
      <c r="L11" s="135">
        <v>435</v>
      </c>
      <c r="M11" s="135">
        <v>2</v>
      </c>
      <c r="N11" s="135">
        <v>32600</v>
      </c>
      <c r="O11" s="134">
        <v>0</v>
      </c>
    </row>
    <row r="12" spans="1:15" ht="15" customHeight="1" x14ac:dyDescent="0.2">
      <c r="A12" s="280"/>
      <c r="B12" s="282"/>
      <c r="C12" s="133" t="s">
        <v>233</v>
      </c>
      <c r="D12" s="132" t="s">
        <v>308</v>
      </c>
      <c r="E12" s="131">
        <v>0</v>
      </c>
      <c r="F12" s="131">
        <v>0</v>
      </c>
      <c r="G12" s="131">
        <v>1</v>
      </c>
      <c r="H12" s="131">
        <v>32000</v>
      </c>
      <c r="I12" s="131">
        <v>0</v>
      </c>
      <c r="J12" s="131">
        <v>0</v>
      </c>
      <c r="K12" s="131">
        <v>1</v>
      </c>
      <c r="L12" s="131">
        <v>6</v>
      </c>
      <c r="M12" s="131">
        <v>1</v>
      </c>
      <c r="N12" s="131">
        <v>21600</v>
      </c>
      <c r="O12" s="130">
        <v>0</v>
      </c>
    </row>
    <row r="13" spans="1:15" ht="15" customHeight="1" x14ac:dyDescent="0.2">
      <c r="A13" s="280"/>
      <c r="B13" s="282"/>
      <c r="C13" s="133" t="s">
        <v>232</v>
      </c>
      <c r="D13" s="132" t="s">
        <v>275</v>
      </c>
      <c r="E13" s="131">
        <v>1</v>
      </c>
      <c r="F13" s="131">
        <v>10000</v>
      </c>
      <c r="G13" s="131">
        <v>1</v>
      </c>
      <c r="H13" s="131">
        <v>10000</v>
      </c>
      <c r="I13" s="131">
        <v>0</v>
      </c>
      <c r="J13" s="131">
        <v>0</v>
      </c>
      <c r="K13" s="131">
        <v>0</v>
      </c>
      <c r="L13" s="131">
        <v>0</v>
      </c>
      <c r="M13" s="131">
        <v>0</v>
      </c>
      <c r="N13" s="131">
        <v>0</v>
      </c>
      <c r="O13" s="130">
        <v>0</v>
      </c>
    </row>
    <row r="14" spans="1:15" ht="15" customHeight="1" x14ac:dyDescent="0.2">
      <c r="A14" s="280"/>
      <c r="B14" s="282"/>
      <c r="C14" s="133" t="s">
        <v>231</v>
      </c>
      <c r="D14" s="132" t="s">
        <v>267</v>
      </c>
      <c r="E14" s="131">
        <v>2</v>
      </c>
      <c r="F14" s="131">
        <v>61479</v>
      </c>
      <c r="G14" s="131">
        <v>18</v>
      </c>
      <c r="H14" s="131">
        <v>1445081</v>
      </c>
      <c r="I14" s="131">
        <v>2</v>
      </c>
      <c r="J14" s="131">
        <v>141</v>
      </c>
      <c r="K14" s="131">
        <v>7</v>
      </c>
      <c r="L14" s="131">
        <v>509</v>
      </c>
      <c r="M14" s="131">
        <v>2</v>
      </c>
      <c r="N14" s="131">
        <v>26000</v>
      </c>
      <c r="O14" s="130">
        <v>0</v>
      </c>
    </row>
    <row r="15" spans="1:15" ht="15" customHeight="1" x14ac:dyDescent="0.2">
      <c r="A15" s="280"/>
      <c r="B15" s="283"/>
      <c r="C15" s="133" t="s">
        <v>230</v>
      </c>
      <c r="D15" s="132" t="s">
        <v>269</v>
      </c>
      <c r="E15" s="131">
        <v>0</v>
      </c>
      <c r="F15" s="131">
        <v>0</v>
      </c>
      <c r="G15" s="131">
        <v>0</v>
      </c>
      <c r="H15" s="131">
        <v>0</v>
      </c>
      <c r="I15" s="131">
        <v>0</v>
      </c>
      <c r="J15" s="131">
        <v>0</v>
      </c>
      <c r="K15" s="131">
        <v>0</v>
      </c>
      <c r="L15" s="131">
        <v>0</v>
      </c>
      <c r="M15" s="131">
        <v>0</v>
      </c>
      <c r="N15" s="131">
        <v>0</v>
      </c>
      <c r="O15" s="130">
        <v>0</v>
      </c>
    </row>
    <row r="16" spans="1:15" ht="14.25" customHeight="1" x14ac:dyDescent="0.2">
      <c r="A16" s="281"/>
      <c r="B16" s="284" t="s">
        <v>266</v>
      </c>
      <c r="C16" s="285"/>
      <c r="D16" s="129"/>
      <c r="E16" s="128">
        <v>4</v>
      </c>
      <c r="F16" s="128">
        <v>72019</v>
      </c>
      <c r="G16" s="128">
        <v>41</v>
      </c>
      <c r="H16" s="128">
        <v>2684911</v>
      </c>
      <c r="I16" s="128">
        <v>3</v>
      </c>
      <c r="J16" s="128">
        <v>171</v>
      </c>
      <c r="K16" s="128">
        <v>16</v>
      </c>
      <c r="L16" s="128">
        <v>950</v>
      </c>
      <c r="M16" s="128">
        <v>5</v>
      </c>
      <c r="N16" s="128">
        <v>80200</v>
      </c>
      <c r="O16" s="127">
        <v>0</v>
      </c>
    </row>
    <row r="17" spans="1:15" ht="14.25" customHeight="1" x14ac:dyDescent="0.2">
      <c r="A17" s="276" t="s">
        <v>265</v>
      </c>
      <c r="B17" s="277"/>
      <c r="C17" s="278"/>
      <c r="D17" s="126"/>
      <c r="E17" s="125">
        <v>5</v>
      </c>
      <c r="F17" s="125">
        <v>226741</v>
      </c>
      <c r="G17" s="125">
        <v>79</v>
      </c>
      <c r="H17" s="125">
        <v>3952563</v>
      </c>
      <c r="I17" s="125">
        <v>5</v>
      </c>
      <c r="J17" s="125">
        <v>378.5</v>
      </c>
      <c r="K17" s="125">
        <v>47</v>
      </c>
      <c r="L17" s="125">
        <v>2682.9</v>
      </c>
      <c r="M17" s="125">
        <v>19</v>
      </c>
      <c r="N17" s="125">
        <v>190600</v>
      </c>
      <c r="O17" s="124">
        <v>0</v>
      </c>
    </row>
    <row r="18" spans="1:15" ht="15" customHeight="1" x14ac:dyDescent="0.2">
      <c r="A18" s="279">
        <v>2</v>
      </c>
      <c r="B18" s="294">
        <v>1</v>
      </c>
      <c r="C18" s="137" t="s">
        <v>325</v>
      </c>
      <c r="D18" s="136" t="s">
        <v>269</v>
      </c>
      <c r="E18" s="135">
        <v>0</v>
      </c>
      <c r="F18" s="135">
        <v>0</v>
      </c>
      <c r="G18" s="135">
        <v>4</v>
      </c>
      <c r="H18" s="135">
        <v>282750</v>
      </c>
      <c r="I18" s="135">
        <v>0</v>
      </c>
      <c r="J18" s="135">
        <v>0</v>
      </c>
      <c r="K18" s="135">
        <v>3</v>
      </c>
      <c r="L18" s="135">
        <v>36</v>
      </c>
      <c r="M18" s="135">
        <v>0</v>
      </c>
      <c r="N18" s="135">
        <v>0</v>
      </c>
      <c r="O18" s="134">
        <v>0</v>
      </c>
    </row>
    <row r="19" spans="1:15" ht="15" customHeight="1" x14ac:dyDescent="0.2">
      <c r="A19" s="280"/>
      <c r="B19" s="295"/>
      <c r="C19" s="133" t="s">
        <v>307</v>
      </c>
      <c r="D19" s="132" t="s">
        <v>269</v>
      </c>
      <c r="E19" s="131">
        <v>0</v>
      </c>
      <c r="F19" s="131">
        <v>0</v>
      </c>
      <c r="G19" s="131">
        <v>4</v>
      </c>
      <c r="H19" s="131">
        <v>135980</v>
      </c>
      <c r="I19" s="131">
        <v>19</v>
      </c>
      <c r="J19" s="131">
        <v>134</v>
      </c>
      <c r="K19" s="131">
        <v>162</v>
      </c>
      <c r="L19" s="131">
        <v>1356.5</v>
      </c>
      <c r="M19" s="131">
        <v>8</v>
      </c>
      <c r="N19" s="131">
        <v>202600</v>
      </c>
      <c r="O19" s="130">
        <v>233</v>
      </c>
    </row>
    <row r="20" spans="1:15" ht="15" customHeight="1" x14ac:dyDescent="0.2">
      <c r="A20" s="280"/>
      <c r="B20" s="295"/>
      <c r="C20" s="133" t="s">
        <v>306</v>
      </c>
      <c r="D20" s="132" t="s">
        <v>273</v>
      </c>
      <c r="E20" s="131">
        <v>3</v>
      </c>
      <c r="F20" s="131">
        <v>174230</v>
      </c>
      <c r="G20" s="131">
        <v>31</v>
      </c>
      <c r="H20" s="131">
        <v>1667169</v>
      </c>
      <c r="I20" s="131">
        <v>2</v>
      </c>
      <c r="J20" s="131">
        <v>12</v>
      </c>
      <c r="K20" s="131">
        <v>27</v>
      </c>
      <c r="L20" s="131">
        <v>258</v>
      </c>
      <c r="M20" s="131">
        <v>11</v>
      </c>
      <c r="N20" s="131">
        <v>179400</v>
      </c>
      <c r="O20" s="130">
        <v>217</v>
      </c>
    </row>
    <row r="21" spans="1:15" ht="15" customHeight="1" x14ac:dyDescent="0.2">
      <c r="A21" s="280"/>
      <c r="B21" s="295"/>
      <c r="C21" s="133" t="s">
        <v>227</v>
      </c>
      <c r="D21" s="132" t="s">
        <v>275</v>
      </c>
      <c r="E21" s="131">
        <v>1</v>
      </c>
      <c r="F21" s="131">
        <v>28000</v>
      </c>
      <c r="G21" s="131">
        <v>12</v>
      </c>
      <c r="H21" s="131">
        <v>872828</v>
      </c>
      <c r="I21" s="131">
        <v>0</v>
      </c>
      <c r="J21" s="131">
        <v>0</v>
      </c>
      <c r="K21" s="131">
        <v>5</v>
      </c>
      <c r="L21" s="131">
        <v>433</v>
      </c>
      <c r="M21" s="131">
        <v>2</v>
      </c>
      <c r="N21" s="131">
        <v>52600</v>
      </c>
      <c r="O21" s="130">
        <v>53</v>
      </c>
    </row>
    <row r="22" spans="1:15" ht="15" customHeight="1" x14ac:dyDescent="0.2">
      <c r="A22" s="280"/>
      <c r="B22" s="296"/>
      <c r="C22" s="171" t="s">
        <v>305</v>
      </c>
      <c r="D22" s="161" t="s">
        <v>273</v>
      </c>
      <c r="E22" s="160">
        <v>1</v>
      </c>
      <c r="F22" s="160">
        <v>30000</v>
      </c>
      <c r="G22" s="160">
        <v>3</v>
      </c>
      <c r="H22" s="160">
        <v>205264</v>
      </c>
      <c r="I22" s="160">
        <v>0</v>
      </c>
      <c r="J22" s="160">
        <v>0</v>
      </c>
      <c r="K22" s="160">
        <v>3</v>
      </c>
      <c r="L22" s="160">
        <v>142</v>
      </c>
      <c r="M22" s="160">
        <v>2</v>
      </c>
      <c r="N22" s="160">
        <v>44400</v>
      </c>
      <c r="O22" s="159">
        <v>0</v>
      </c>
    </row>
    <row r="23" spans="1:15" ht="14.25" customHeight="1" x14ac:dyDescent="0.2">
      <c r="A23" s="280"/>
      <c r="B23" s="284" t="s">
        <v>266</v>
      </c>
      <c r="C23" s="285"/>
      <c r="D23" s="129"/>
      <c r="E23" s="128">
        <v>5</v>
      </c>
      <c r="F23" s="128">
        <v>232230</v>
      </c>
      <c r="G23" s="128">
        <v>54</v>
      </c>
      <c r="H23" s="128">
        <v>3163991</v>
      </c>
      <c r="I23" s="128">
        <v>21</v>
      </c>
      <c r="J23" s="128">
        <v>146</v>
      </c>
      <c r="K23" s="128">
        <v>200</v>
      </c>
      <c r="L23" s="128">
        <v>2225.5</v>
      </c>
      <c r="M23" s="128">
        <v>23</v>
      </c>
      <c r="N23" s="128">
        <v>479000</v>
      </c>
      <c r="O23" s="127">
        <v>503</v>
      </c>
    </row>
    <row r="24" spans="1:15" ht="15" x14ac:dyDescent="0.2">
      <c r="A24" s="280"/>
      <c r="B24" s="294">
        <v>2</v>
      </c>
      <c r="C24" s="137" t="s">
        <v>304</v>
      </c>
      <c r="D24" s="136" t="s">
        <v>299</v>
      </c>
      <c r="E24" s="135">
        <v>1</v>
      </c>
      <c r="F24" s="135">
        <v>32000</v>
      </c>
      <c r="G24" s="135">
        <v>11</v>
      </c>
      <c r="H24" s="135">
        <v>1648846</v>
      </c>
      <c r="I24" s="135">
        <v>0</v>
      </c>
      <c r="J24" s="135">
        <v>0</v>
      </c>
      <c r="K24" s="135">
        <v>17</v>
      </c>
      <c r="L24" s="135">
        <v>413</v>
      </c>
      <c r="M24" s="135">
        <v>1</v>
      </c>
      <c r="N24" s="135">
        <v>21000</v>
      </c>
      <c r="O24" s="134">
        <v>0</v>
      </c>
    </row>
    <row r="25" spans="1:15" s="115" customFormat="1" ht="15" x14ac:dyDescent="0.2">
      <c r="A25" s="280"/>
      <c r="B25" s="295"/>
      <c r="C25" s="133" t="s">
        <v>224</v>
      </c>
      <c r="D25" s="132" t="s">
        <v>275</v>
      </c>
      <c r="E25" s="131">
        <v>1</v>
      </c>
      <c r="F25" s="131">
        <v>77365</v>
      </c>
      <c r="G25" s="131">
        <v>11</v>
      </c>
      <c r="H25" s="131">
        <v>592400</v>
      </c>
      <c r="I25" s="131">
        <v>0</v>
      </c>
      <c r="J25" s="131">
        <v>0</v>
      </c>
      <c r="K25" s="131">
        <v>9</v>
      </c>
      <c r="L25" s="131">
        <v>477</v>
      </c>
      <c r="M25" s="131">
        <v>2</v>
      </c>
      <c r="N25" s="131">
        <v>26200</v>
      </c>
      <c r="O25" s="130">
        <v>0</v>
      </c>
    </row>
    <row r="26" spans="1:15" ht="15" x14ac:dyDescent="0.2">
      <c r="A26" s="280"/>
      <c r="B26" s="295"/>
      <c r="C26" s="133" t="s">
        <v>223</v>
      </c>
      <c r="D26" s="132" t="s">
        <v>299</v>
      </c>
      <c r="E26" s="131">
        <v>2</v>
      </c>
      <c r="F26" s="131">
        <v>32000</v>
      </c>
      <c r="G26" s="131">
        <v>21</v>
      </c>
      <c r="H26" s="131">
        <v>1241421</v>
      </c>
      <c r="I26" s="131">
        <v>0</v>
      </c>
      <c r="J26" s="131">
        <v>0</v>
      </c>
      <c r="K26" s="131">
        <v>8</v>
      </c>
      <c r="L26" s="131">
        <v>1079</v>
      </c>
      <c r="M26" s="131">
        <v>0</v>
      </c>
      <c r="N26" s="131">
        <v>0</v>
      </c>
      <c r="O26" s="130">
        <v>0</v>
      </c>
    </row>
    <row r="27" spans="1:15" ht="15" x14ac:dyDescent="0.2">
      <c r="A27" s="280"/>
      <c r="B27" s="295"/>
      <c r="C27" s="133" t="s">
        <v>222</v>
      </c>
      <c r="D27" s="132" t="s">
        <v>275</v>
      </c>
      <c r="E27" s="131">
        <v>0</v>
      </c>
      <c r="F27" s="131">
        <v>0</v>
      </c>
      <c r="G27" s="131">
        <v>9</v>
      </c>
      <c r="H27" s="131">
        <v>805782</v>
      </c>
      <c r="I27" s="131">
        <v>1</v>
      </c>
      <c r="J27" s="131">
        <v>25</v>
      </c>
      <c r="K27" s="131">
        <v>14</v>
      </c>
      <c r="L27" s="131">
        <v>631</v>
      </c>
      <c r="M27" s="131">
        <v>0</v>
      </c>
      <c r="N27" s="131">
        <v>0</v>
      </c>
      <c r="O27" s="130">
        <v>0</v>
      </c>
    </row>
    <row r="28" spans="1:15" ht="15" x14ac:dyDescent="0.2">
      <c r="A28" s="280"/>
      <c r="B28" s="296"/>
      <c r="C28" s="171" t="s">
        <v>303</v>
      </c>
      <c r="D28" s="170" t="s">
        <v>275</v>
      </c>
      <c r="E28" s="169">
        <v>1</v>
      </c>
      <c r="F28" s="169">
        <v>154723</v>
      </c>
      <c r="G28" s="169">
        <v>7</v>
      </c>
      <c r="H28" s="169">
        <v>237285</v>
      </c>
      <c r="I28" s="169">
        <v>0</v>
      </c>
      <c r="J28" s="169">
        <v>0</v>
      </c>
      <c r="K28" s="169">
        <v>7</v>
      </c>
      <c r="L28" s="169">
        <v>113</v>
      </c>
      <c r="M28" s="169">
        <v>1</v>
      </c>
      <c r="N28" s="169">
        <v>11200</v>
      </c>
      <c r="O28" s="168">
        <v>0</v>
      </c>
    </row>
    <row r="29" spans="1:15" ht="14.25" customHeight="1" x14ac:dyDescent="0.2">
      <c r="A29" s="281"/>
      <c r="B29" s="284" t="s">
        <v>266</v>
      </c>
      <c r="C29" s="285"/>
      <c r="D29" s="129"/>
      <c r="E29" s="128">
        <v>5</v>
      </c>
      <c r="F29" s="128">
        <v>296088</v>
      </c>
      <c r="G29" s="128">
        <v>59</v>
      </c>
      <c r="H29" s="128">
        <v>4525734</v>
      </c>
      <c r="I29" s="128">
        <v>1</v>
      </c>
      <c r="J29" s="128">
        <v>25</v>
      </c>
      <c r="K29" s="128">
        <v>55</v>
      </c>
      <c r="L29" s="128">
        <v>2713</v>
      </c>
      <c r="M29" s="128">
        <v>4</v>
      </c>
      <c r="N29" s="128">
        <v>58400</v>
      </c>
      <c r="O29" s="127">
        <v>0</v>
      </c>
    </row>
    <row r="30" spans="1:15" ht="14.25" customHeight="1" x14ac:dyDescent="0.2">
      <c r="A30" s="276" t="s">
        <v>265</v>
      </c>
      <c r="B30" s="277"/>
      <c r="C30" s="278"/>
      <c r="D30" s="126"/>
      <c r="E30" s="125">
        <v>10</v>
      </c>
      <c r="F30" s="125">
        <v>528318</v>
      </c>
      <c r="G30" s="125">
        <v>113</v>
      </c>
      <c r="H30" s="125">
        <v>7689725</v>
      </c>
      <c r="I30" s="125">
        <v>22</v>
      </c>
      <c r="J30" s="125">
        <v>171</v>
      </c>
      <c r="K30" s="125">
        <v>255</v>
      </c>
      <c r="L30" s="125">
        <v>4938.5</v>
      </c>
      <c r="M30" s="125">
        <v>27</v>
      </c>
      <c r="N30" s="125">
        <v>537400</v>
      </c>
      <c r="O30" s="124">
        <v>503</v>
      </c>
    </row>
    <row r="31" spans="1:15" ht="15" x14ac:dyDescent="0.2">
      <c r="A31" s="279">
        <v>3</v>
      </c>
      <c r="B31" s="286">
        <v>1</v>
      </c>
      <c r="C31" s="137" t="s">
        <v>220</v>
      </c>
      <c r="D31" s="136" t="s">
        <v>269</v>
      </c>
      <c r="E31" s="135">
        <v>0</v>
      </c>
      <c r="F31" s="135">
        <v>0</v>
      </c>
      <c r="G31" s="135">
        <v>18</v>
      </c>
      <c r="H31" s="135">
        <v>1028565</v>
      </c>
      <c r="I31" s="135">
        <v>0</v>
      </c>
      <c r="J31" s="135">
        <v>0</v>
      </c>
      <c r="K31" s="135">
        <v>11</v>
      </c>
      <c r="L31" s="135">
        <v>265.5</v>
      </c>
      <c r="M31" s="135">
        <v>3</v>
      </c>
      <c r="N31" s="135">
        <v>52600</v>
      </c>
      <c r="O31" s="134">
        <v>55</v>
      </c>
    </row>
    <row r="32" spans="1:15" ht="15" x14ac:dyDescent="0.2">
      <c r="A32" s="280"/>
      <c r="B32" s="282"/>
      <c r="C32" s="133" t="s">
        <v>219</v>
      </c>
      <c r="D32" s="132" t="s">
        <v>299</v>
      </c>
      <c r="E32" s="131">
        <v>7</v>
      </c>
      <c r="F32" s="131">
        <v>950000</v>
      </c>
      <c r="G32" s="131">
        <v>7</v>
      </c>
      <c r="H32" s="131">
        <v>950000</v>
      </c>
      <c r="I32" s="131">
        <v>15</v>
      </c>
      <c r="J32" s="131">
        <v>507</v>
      </c>
      <c r="K32" s="131">
        <v>15</v>
      </c>
      <c r="L32" s="131">
        <v>507</v>
      </c>
      <c r="M32" s="131">
        <v>1</v>
      </c>
      <c r="N32" s="131">
        <v>17600</v>
      </c>
      <c r="O32" s="130">
        <v>0</v>
      </c>
    </row>
    <row r="33" spans="1:15" ht="15" x14ac:dyDescent="0.2">
      <c r="A33" s="280"/>
      <c r="B33" s="282"/>
      <c r="C33" s="133" t="s">
        <v>218</v>
      </c>
      <c r="D33" s="132" t="s">
        <v>275</v>
      </c>
      <c r="E33" s="131">
        <v>1</v>
      </c>
      <c r="F33" s="131">
        <v>25000</v>
      </c>
      <c r="G33" s="131">
        <v>8</v>
      </c>
      <c r="H33" s="131">
        <v>192020</v>
      </c>
      <c r="I33" s="131">
        <v>1</v>
      </c>
      <c r="J33" s="131">
        <v>25</v>
      </c>
      <c r="K33" s="131">
        <v>4</v>
      </c>
      <c r="L33" s="131">
        <v>67</v>
      </c>
      <c r="M33" s="131">
        <v>2</v>
      </c>
      <c r="N33" s="131">
        <v>49000</v>
      </c>
      <c r="O33" s="130">
        <v>0</v>
      </c>
    </row>
    <row r="34" spans="1:15" ht="15" x14ac:dyDescent="0.2">
      <c r="A34" s="280"/>
      <c r="B34" s="283"/>
      <c r="C34" s="133" t="s">
        <v>217</v>
      </c>
      <c r="D34" s="132" t="s">
        <v>299</v>
      </c>
      <c r="E34" s="131">
        <v>1</v>
      </c>
      <c r="F34" s="131">
        <v>32000</v>
      </c>
      <c r="G34" s="131">
        <v>21</v>
      </c>
      <c r="H34" s="131">
        <v>2058320</v>
      </c>
      <c r="I34" s="131">
        <v>0</v>
      </c>
      <c r="J34" s="131">
        <v>0</v>
      </c>
      <c r="K34" s="131">
        <v>10</v>
      </c>
      <c r="L34" s="131">
        <v>330</v>
      </c>
      <c r="M34" s="131">
        <v>1</v>
      </c>
      <c r="N34" s="131">
        <v>5800</v>
      </c>
      <c r="O34" s="130">
        <v>7</v>
      </c>
    </row>
    <row r="35" spans="1:15" ht="14.25" customHeight="1" x14ac:dyDescent="0.2">
      <c r="A35" s="280"/>
      <c r="B35" s="284" t="s">
        <v>266</v>
      </c>
      <c r="C35" s="285"/>
      <c r="D35" s="129"/>
      <c r="E35" s="128">
        <v>9</v>
      </c>
      <c r="F35" s="128">
        <v>1007000</v>
      </c>
      <c r="G35" s="128">
        <v>54</v>
      </c>
      <c r="H35" s="128">
        <v>4228905</v>
      </c>
      <c r="I35" s="128">
        <v>16</v>
      </c>
      <c r="J35" s="128">
        <v>532</v>
      </c>
      <c r="K35" s="128">
        <v>40</v>
      </c>
      <c r="L35" s="128">
        <v>1169.5</v>
      </c>
      <c r="M35" s="128">
        <v>7</v>
      </c>
      <c r="N35" s="128">
        <v>125000</v>
      </c>
      <c r="O35" s="127">
        <v>62</v>
      </c>
    </row>
    <row r="36" spans="1:15" ht="15" x14ac:dyDescent="0.2">
      <c r="A36" s="280"/>
      <c r="B36" s="294">
        <v>2</v>
      </c>
      <c r="C36" s="137" t="s">
        <v>216</v>
      </c>
      <c r="D36" s="136" t="s">
        <v>269</v>
      </c>
      <c r="E36" s="135">
        <v>0</v>
      </c>
      <c r="F36" s="135">
        <v>0</v>
      </c>
      <c r="G36" s="135">
        <v>6</v>
      </c>
      <c r="H36" s="135">
        <v>409525</v>
      </c>
      <c r="I36" s="135">
        <v>0</v>
      </c>
      <c r="J36" s="135">
        <v>0</v>
      </c>
      <c r="K36" s="135">
        <v>4</v>
      </c>
      <c r="L36" s="135">
        <v>15.5</v>
      </c>
      <c r="M36" s="135">
        <v>3</v>
      </c>
      <c r="N36" s="135">
        <v>50400</v>
      </c>
      <c r="O36" s="134">
        <v>58</v>
      </c>
    </row>
    <row r="37" spans="1:15" ht="15" x14ac:dyDescent="0.2">
      <c r="A37" s="280"/>
      <c r="B37" s="295"/>
      <c r="C37" s="133" t="s">
        <v>215</v>
      </c>
      <c r="D37" s="132" t="s">
        <v>269</v>
      </c>
      <c r="E37" s="131">
        <v>0</v>
      </c>
      <c r="F37" s="131">
        <v>0</v>
      </c>
      <c r="G37" s="131">
        <v>0</v>
      </c>
      <c r="H37" s="131">
        <v>0</v>
      </c>
      <c r="I37" s="131">
        <v>0</v>
      </c>
      <c r="J37" s="131">
        <v>0</v>
      </c>
      <c r="K37" s="131">
        <v>0</v>
      </c>
      <c r="L37" s="131">
        <v>0</v>
      </c>
      <c r="M37" s="131">
        <v>0</v>
      </c>
      <c r="N37" s="131">
        <v>0</v>
      </c>
      <c r="O37" s="130">
        <v>0</v>
      </c>
    </row>
    <row r="38" spans="1:15" ht="15" x14ac:dyDescent="0.2">
      <c r="A38" s="280"/>
      <c r="B38" s="295"/>
      <c r="C38" s="133" t="s">
        <v>214</v>
      </c>
      <c r="D38" s="132" t="s">
        <v>267</v>
      </c>
      <c r="E38" s="131">
        <v>3</v>
      </c>
      <c r="F38" s="131">
        <v>107169</v>
      </c>
      <c r="G38" s="131">
        <v>14</v>
      </c>
      <c r="H38" s="131">
        <v>1765826</v>
      </c>
      <c r="I38" s="131">
        <v>1</v>
      </c>
      <c r="J38" s="131">
        <v>73</v>
      </c>
      <c r="K38" s="131">
        <v>6</v>
      </c>
      <c r="L38" s="131">
        <v>118</v>
      </c>
      <c r="M38" s="131">
        <v>2</v>
      </c>
      <c r="N38" s="131">
        <v>43400</v>
      </c>
      <c r="O38" s="130">
        <v>53</v>
      </c>
    </row>
    <row r="39" spans="1:15" ht="15" x14ac:dyDescent="0.2">
      <c r="A39" s="280"/>
      <c r="B39" s="295"/>
      <c r="C39" s="133" t="s">
        <v>213</v>
      </c>
      <c r="D39" s="132" t="s">
        <v>273</v>
      </c>
      <c r="E39" s="131">
        <v>1</v>
      </c>
      <c r="F39" s="131">
        <v>41000</v>
      </c>
      <c r="G39" s="131">
        <v>25</v>
      </c>
      <c r="H39" s="131">
        <v>4084217</v>
      </c>
      <c r="I39" s="131">
        <v>0</v>
      </c>
      <c r="J39" s="131">
        <v>0</v>
      </c>
      <c r="K39" s="131">
        <v>13</v>
      </c>
      <c r="L39" s="131">
        <v>2864</v>
      </c>
      <c r="M39" s="131">
        <v>2</v>
      </c>
      <c r="N39" s="131">
        <v>48400</v>
      </c>
      <c r="O39" s="130">
        <v>60</v>
      </c>
    </row>
    <row r="40" spans="1:15" ht="15" x14ac:dyDescent="0.2">
      <c r="A40" s="280"/>
      <c r="B40" s="295"/>
      <c r="C40" s="133" t="s">
        <v>212</v>
      </c>
      <c r="D40" s="132" t="s">
        <v>267</v>
      </c>
      <c r="E40" s="131">
        <v>0</v>
      </c>
      <c r="F40" s="131">
        <v>0</v>
      </c>
      <c r="G40" s="131">
        <v>9</v>
      </c>
      <c r="H40" s="131">
        <v>474001</v>
      </c>
      <c r="I40" s="131">
        <v>3</v>
      </c>
      <c r="J40" s="131">
        <v>30</v>
      </c>
      <c r="K40" s="131">
        <v>23</v>
      </c>
      <c r="L40" s="131">
        <v>379.5</v>
      </c>
      <c r="M40" s="131">
        <v>1</v>
      </c>
      <c r="N40" s="131">
        <v>45400</v>
      </c>
      <c r="O40" s="130">
        <v>50</v>
      </c>
    </row>
    <row r="41" spans="1:15" s="115" customFormat="1" ht="15" x14ac:dyDescent="0.2">
      <c r="A41" s="280"/>
      <c r="B41" s="296"/>
      <c r="C41" s="148" t="s">
        <v>211</v>
      </c>
      <c r="D41" s="144" t="s">
        <v>275</v>
      </c>
      <c r="E41" s="143">
        <v>2</v>
      </c>
      <c r="F41" s="143">
        <v>63945</v>
      </c>
      <c r="G41" s="143">
        <v>16</v>
      </c>
      <c r="H41" s="143">
        <v>1097642</v>
      </c>
      <c r="I41" s="143">
        <v>3</v>
      </c>
      <c r="J41" s="143">
        <v>44</v>
      </c>
      <c r="K41" s="143">
        <v>20</v>
      </c>
      <c r="L41" s="143">
        <v>476</v>
      </c>
      <c r="M41" s="143">
        <v>2</v>
      </c>
      <c r="N41" s="143">
        <v>5600</v>
      </c>
      <c r="O41" s="142">
        <v>6</v>
      </c>
    </row>
    <row r="42" spans="1:15" ht="14.25" customHeight="1" x14ac:dyDescent="0.2">
      <c r="A42" s="281"/>
      <c r="B42" s="284" t="s">
        <v>266</v>
      </c>
      <c r="C42" s="285"/>
      <c r="D42" s="129"/>
      <c r="E42" s="128">
        <v>6</v>
      </c>
      <c r="F42" s="128">
        <v>212114</v>
      </c>
      <c r="G42" s="128">
        <v>70</v>
      </c>
      <c r="H42" s="128">
        <v>7831211</v>
      </c>
      <c r="I42" s="128">
        <v>7</v>
      </c>
      <c r="J42" s="128">
        <v>147</v>
      </c>
      <c r="K42" s="128">
        <v>66</v>
      </c>
      <c r="L42" s="128">
        <v>3853</v>
      </c>
      <c r="M42" s="128">
        <v>10</v>
      </c>
      <c r="N42" s="128">
        <v>193200</v>
      </c>
      <c r="O42" s="127">
        <v>227</v>
      </c>
    </row>
    <row r="43" spans="1:15" ht="14.25" customHeight="1" x14ac:dyDescent="0.2">
      <c r="A43" s="276" t="s">
        <v>265</v>
      </c>
      <c r="B43" s="277"/>
      <c r="C43" s="278"/>
      <c r="D43" s="126"/>
      <c r="E43" s="125">
        <v>15</v>
      </c>
      <c r="F43" s="125">
        <v>1219114</v>
      </c>
      <c r="G43" s="125">
        <v>124</v>
      </c>
      <c r="H43" s="125">
        <v>12060116</v>
      </c>
      <c r="I43" s="125">
        <v>23</v>
      </c>
      <c r="J43" s="125">
        <v>679</v>
      </c>
      <c r="K43" s="125">
        <v>106</v>
      </c>
      <c r="L43" s="125">
        <v>5022.5</v>
      </c>
      <c r="M43" s="125">
        <v>17</v>
      </c>
      <c r="N43" s="125">
        <v>318200</v>
      </c>
      <c r="O43" s="124">
        <v>289</v>
      </c>
    </row>
    <row r="44" spans="1:15" ht="15" x14ac:dyDescent="0.2">
      <c r="A44" s="287">
        <v>4</v>
      </c>
      <c r="B44" s="290">
        <v>1</v>
      </c>
      <c r="C44" s="137" t="s">
        <v>210</v>
      </c>
      <c r="D44" s="136" t="s">
        <v>275</v>
      </c>
      <c r="E44" s="135">
        <v>0</v>
      </c>
      <c r="F44" s="135">
        <v>0</v>
      </c>
      <c r="G44" s="135">
        <v>3</v>
      </c>
      <c r="H44" s="135">
        <v>463090</v>
      </c>
      <c r="I44" s="135">
        <v>0</v>
      </c>
      <c r="J44" s="135">
        <v>0</v>
      </c>
      <c r="K44" s="135">
        <v>7</v>
      </c>
      <c r="L44" s="135">
        <v>195</v>
      </c>
      <c r="M44" s="135">
        <v>0</v>
      </c>
      <c r="N44" s="135">
        <v>0</v>
      </c>
      <c r="O44" s="134">
        <v>0</v>
      </c>
    </row>
    <row r="45" spans="1:15" ht="15" x14ac:dyDescent="0.2">
      <c r="A45" s="288"/>
      <c r="B45" s="291"/>
      <c r="C45" s="133" t="s">
        <v>209</v>
      </c>
      <c r="D45" s="132" t="s">
        <v>267</v>
      </c>
      <c r="E45" s="131">
        <v>1</v>
      </c>
      <c r="F45" s="131">
        <v>10324</v>
      </c>
      <c r="G45" s="131">
        <v>28</v>
      </c>
      <c r="H45" s="131">
        <v>1508657</v>
      </c>
      <c r="I45" s="131">
        <v>1</v>
      </c>
      <c r="J45" s="131">
        <v>1</v>
      </c>
      <c r="K45" s="131">
        <v>14</v>
      </c>
      <c r="L45" s="131">
        <v>380.5</v>
      </c>
      <c r="M45" s="131">
        <v>0</v>
      </c>
      <c r="N45" s="131">
        <v>0</v>
      </c>
      <c r="O45" s="130">
        <v>0</v>
      </c>
    </row>
    <row r="46" spans="1:15" ht="15" x14ac:dyDescent="0.2">
      <c r="A46" s="288"/>
      <c r="B46" s="291"/>
      <c r="C46" s="167" t="s">
        <v>208</v>
      </c>
      <c r="D46" s="166" t="s">
        <v>302</v>
      </c>
      <c r="E46" s="165">
        <v>0</v>
      </c>
      <c r="F46" s="164">
        <v>0</v>
      </c>
      <c r="G46" s="164">
        <v>3</v>
      </c>
      <c r="H46" s="164">
        <v>111000</v>
      </c>
      <c r="I46" s="164">
        <v>1</v>
      </c>
      <c r="J46" s="164">
        <v>16</v>
      </c>
      <c r="K46" s="164">
        <v>8</v>
      </c>
      <c r="L46" s="164">
        <v>92</v>
      </c>
      <c r="M46" s="164">
        <v>4</v>
      </c>
      <c r="N46" s="164">
        <v>190200</v>
      </c>
      <c r="O46" s="163">
        <v>242</v>
      </c>
    </row>
    <row r="47" spans="1:15" ht="15" x14ac:dyDescent="0.2">
      <c r="A47" s="288"/>
      <c r="B47" s="291"/>
      <c r="C47" s="137" t="s">
        <v>207</v>
      </c>
      <c r="D47" s="136" t="s">
        <v>302</v>
      </c>
      <c r="E47" s="135">
        <v>0</v>
      </c>
      <c r="F47" s="135">
        <v>0</v>
      </c>
      <c r="G47" s="135">
        <v>8</v>
      </c>
      <c r="H47" s="135">
        <v>314000</v>
      </c>
      <c r="I47" s="135">
        <v>0</v>
      </c>
      <c r="J47" s="135">
        <v>0</v>
      </c>
      <c r="K47" s="135">
        <v>4</v>
      </c>
      <c r="L47" s="135">
        <v>362</v>
      </c>
      <c r="M47" s="135">
        <v>0</v>
      </c>
      <c r="N47" s="135">
        <v>0</v>
      </c>
      <c r="O47" s="134">
        <v>0</v>
      </c>
    </row>
    <row r="48" spans="1:15" ht="15" x14ac:dyDescent="0.2">
      <c r="A48" s="288"/>
      <c r="B48" s="291"/>
      <c r="C48" s="133" t="s">
        <v>206</v>
      </c>
      <c r="D48" s="132" t="s">
        <v>302</v>
      </c>
      <c r="E48" s="131">
        <v>1</v>
      </c>
      <c r="F48" s="131">
        <v>10000</v>
      </c>
      <c r="G48" s="131">
        <v>4</v>
      </c>
      <c r="H48" s="131">
        <v>245291</v>
      </c>
      <c r="I48" s="131">
        <v>0</v>
      </c>
      <c r="J48" s="131">
        <v>0</v>
      </c>
      <c r="K48" s="131">
        <v>0</v>
      </c>
      <c r="L48" s="131">
        <v>0</v>
      </c>
      <c r="M48" s="131">
        <v>0</v>
      </c>
      <c r="N48" s="131">
        <v>0</v>
      </c>
      <c r="O48" s="130">
        <v>0</v>
      </c>
    </row>
    <row r="49" spans="1:15" ht="15" x14ac:dyDescent="0.2">
      <c r="A49" s="288"/>
      <c r="B49" s="292"/>
      <c r="C49" s="133" t="s">
        <v>301</v>
      </c>
      <c r="D49" s="132" t="s">
        <v>269</v>
      </c>
      <c r="E49" s="131">
        <v>0</v>
      </c>
      <c r="F49" s="131">
        <v>0</v>
      </c>
      <c r="G49" s="131">
        <v>0</v>
      </c>
      <c r="H49" s="131">
        <v>0</v>
      </c>
      <c r="I49" s="131">
        <v>0</v>
      </c>
      <c r="J49" s="131">
        <v>0</v>
      </c>
      <c r="K49" s="131">
        <v>0</v>
      </c>
      <c r="L49" s="131">
        <v>0</v>
      </c>
      <c r="M49" s="131">
        <v>0</v>
      </c>
      <c r="N49" s="131">
        <v>0</v>
      </c>
      <c r="O49" s="130">
        <v>0</v>
      </c>
    </row>
    <row r="50" spans="1:15" ht="14.25" customHeight="1" x14ac:dyDescent="0.2">
      <c r="A50" s="289"/>
      <c r="B50" s="293" t="s">
        <v>266</v>
      </c>
      <c r="C50" s="285"/>
      <c r="D50" s="129"/>
      <c r="E50" s="128">
        <v>2</v>
      </c>
      <c r="F50" s="128">
        <v>20324</v>
      </c>
      <c r="G50" s="128">
        <v>46</v>
      </c>
      <c r="H50" s="128">
        <v>2642038</v>
      </c>
      <c r="I50" s="128">
        <v>2</v>
      </c>
      <c r="J50" s="128">
        <v>17</v>
      </c>
      <c r="K50" s="128">
        <v>33</v>
      </c>
      <c r="L50" s="128">
        <v>1029.5</v>
      </c>
      <c r="M50" s="128">
        <v>4</v>
      </c>
      <c r="N50" s="128">
        <v>190200</v>
      </c>
      <c r="O50" s="127">
        <v>242</v>
      </c>
    </row>
    <row r="51" spans="1:15" ht="14.25" customHeight="1" x14ac:dyDescent="0.2">
      <c r="A51" s="276" t="s">
        <v>265</v>
      </c>
      <c r="B51" s="277"/>
      <c r="C51" s="278"/>
      <c r="D51" s="126"/>
      <c r="E51" s="125">
        <v>2</v>
      </c>
      <c r="F51" s="125">
        <v>20324</v>
      </c>
      <c r="G51" s="125">
        <v>46</v>
      </c>
      <c r="H51" s="125">
        <v>2642038</v>
      </c>
      <c r="I51" s="125">
        <v>2</v>
      </c>
      <c r="J51" s="125">
        <v>17</v>
      </c>
      <c r="K51" s="125">
        <v>33</v>
      </c>
      <c r="L51" s="125">
        <v>1029.5</v>
      </c>
      <c r="M51" s="125">
        <v>4</v>
      </c>
      <c r="N51" s="125">
        <v>190200</v>
      </c>
      <c r="O51" s="124">
        <v>242</v>
      </c>
    </row>
    <row r="52" spans="1:15" ht="15" x14ac:dyDescent="0.2">
      <c r="A52" s="279">
        <v>5</v>
      </c>
      <c r="B52" s="286">
        <v>1</v>
      </c>
      <c r="C52" s="133" t="s">
        <v>300</v>
      </c>
      <c r="D52" s="132" t="s">
        <v>267</v>
      </c>
      <c r="E52" s="131">
        <v>2</v>
      </c>
      <c r="F52" s="131">
        <v>30000</v>
      </c>
      <c r="G52" s="131">
        <v>9</v>
      </c>
      <c r="H52" s="131">
        <v>360195</v>
      </c>
      <c r="I52" s="131">
        <v>0</v>
      </c>
      <c r="J52" s="131">
        <v>0</v>
      </c>
      <c r="K52" s="131">
        <v>14</v>
      </c>
      <c r="L52" s="131">
        <v>276</v>
      </c>
      <c r="M52" s="131">
        <v>0</v>
      </c>
      <c r="N52" s="131">
        <v>0</v>
      </c>
      <c r="O52" s="130">
        <v>0</v>
      </c>
    </row>
    <row r="53" spans="1:15" ht="15" x14ac:dyDescent="0.2">
      <c r="A53" s="280"/>
      <c r="B53" s="282"/>
      <c r="C53" s="133" t="s">
        <v>203</v>
      </c>
      <c r="D53" s="132" t="s">
        <v>275</v>
      </c>
      <c r="E53" s="131">
        <v>1</v>
      </c>
      <c r="F53" s="131">
        <v>230612</v>
      </c>
      <c r="G53" s="131">
        <v>8</v>
      </c>
      <c r="H53" s="131">
        <v>668343</v>
      </c>
      <c r="I53" s="131">
        <v>0</v>
      </c>
      <c r="J53" s="131">
        <v>0</v>
      </c>
      <c r="K53" s="131">
        <v>4</v>
      </c>
      <c r="L53" s="131">
        <v>1140</v>
      </c>
      <c r="M53" s="131">
        <v>0</v>
      </c>
      <c r="N53" s="131">
        <v>0</v>
      </c>
      <c r="O53" s="130">
        <v>0</v>
      </c>
    </row>
    <row r="54" spans="1:15" ht="15" x14ac:dyDescent="0.2">
      <c r="A54" s="280"/>
      <c r="B54" s="282"/>
      <c r="C54" s="133" t="s">
        <v>202</v>
      </c>
      <c r="D54" s="132" t="s">
        <v>269</v>
      </c>
      <c r="E54" s="131">
        <v>0</v>
      </c>
      <c r="F54" s="131">
        <v>0</v>
      </c>
      <c r="G54" s="131">
        <v>0</v>
      </c>
      <c r="H54" s="131">
        <v>0</v>
      </c>
      <c r="I54" s="131">
        <v>0</v>
      </c>
      <c r="J54" s="131">
        <v>0</v>
      </c>
      <c r="K54" s="131">
        <v>0</v>
      </c>
      <c r="L54" s="131">
        <v>0</v>
      </c>
      <c r="M54" s="131">
        <v>0</v>
      </c>
      <c r="N54" s="131">
        <v>0</v>
      </c>
      <c r="O54" s="130">
        <v>0</v>
      </c>
    </row>
    <row r="55" spans="1:15" ht="15" x14ac:dyDescent="0.2">
      <c r="A55" s="280"/>
      <c r="B55" s="283"/>
      <c r="C55" s="148" t="s">
        <v>326</v>
      </c>
      <c r="D55" s="144" t="s">
        <v>269</v>
      </c>
      <c r="E55" s="143">
        <v>0</v>
      </c>
      <c r="F55" s="143">
        <v>0</v>
      </c>
      <c r="G55" s="143">
        <v>0</v>
      </c>
      <c r="H55" s="143">
        <v>0</v>
      </c>
      <c r="I55" s="143">
        <v>0</v>
      </c>
      <c r="J55" s="143">
        <v>0</v>
      </c>
      <c r="K55" s="143">
        <v>0</v>
      </c>
      <c r="L55" s="143">
        <v>0</v>
      </c>
      <c r="M55" s="143">
        <v>0</v>
      </c>
      <c r="N55" s="143">
        <v>0</v>
      </c>
      <c r="O55" s="142">
        <v>0</v>
      </c>
    </row>
    <row r="56" spans="1:15" ht="14.25" customHeight="1" x14ac:dyDescent="0.2">
      <c r="A56" s="280"/>
      <c r="B56" s="284" t="s">
        <v>266</v>
      </c>
      <c r="C56" s="285"/>
      <c r="D56" s="129"/>
      <c r="E56" s="128">
        <v>3</v>
      </c>
      <c r="F56" s="128">
        <v>260612</v>
      </c>
      <c r="G56" s="128">
        <v>17</v>
      </c>
      <c r="H56" s="128">
        <v>1028538</v>
      </c>
      <c r="I56" s="128">
        <v>0</v>
      </c>
      <c r="J56" s="128">
        <v>0</v>
      </c>
      <c r="K56" s="128">
        <v>18</v>
      </c>
      <c r="L56" s="128">
        <v>1416</v>
      </c>
      <c r="M56" s="128">
        <v>0</v>
      </c>
      <c r="N56" s="128">
        <v>0</v>
      </c>
      <c r="O56" s="127">
        <v>0</v>
      </c>
    </row>
    <row r="57" spans="1:15" ht="15" x14ac:dyDescent="0.2">
      <c r="A57" s="280"/>
      <c r="B57" s="294">
        <v>2</v>
      </c>
      <c r="C57" s="137" t="s">
        <v>201</v>
      </c>
      <c r="D57" s="136" t="s">
        <v>267</v>
      </c>
      <c r="E57" s="135">
        <v>2</v>
      </c>
      <c r="F57" s="135">
        <v>260622</v>
      </c>
      <c r="G57" s="135">
        <v>14</v>
      </c>
      <c r="H57" s="135">
        <v>953821</v>
      </c>
      <c r="I57" s="135">
        <v>3</v>
      </c>
      <c r="J57" s="135">
        <v>6</v>
      </c>
      <c r="K57" s="135">
        <v>16</v>
      </c>
      <c r="L57" s="135">
        <v>92</v>
      </c>
      <c r="M57" s="135">
        <v>0</v>
      </c>
      <c r="N57" s="135">
        <v>0</v>
      </c>
      <c r="O57" s="134">
        <v>0</v>
      </c>
    </row>
    <row r="58" spans="1:15" ht="15" x14ac:dyDescent="0.2">
      <c r="A58" s="280"/>
      <c r="B58" s="295"/>
      <c r="C58" s="133" t="s">
        <v>200</v>
      </c>
      <c r="D58" s="132" t="s">
        <v>273</v>
      </c>
      <c r="E58" s="131">
        <v>0</v>
      </c>
      <c r="F58" s="131">
        <v>0</v>
      </c>
      <c r="G58" s="131">
        <v>5</v>
      </c>
      <c r="H58" s="131">
        <v>366395</v>
      </c>
      <c r="I58" s="131">
        <v>5</v>
      </c>
      <c r="J58" s="131">
        <v>18</v>
      </c>
      <c r="K58" s="131">
        <v>37</v>
      </c>
      <c r="L58" s="131">
        <v>229.5</v>
      </c>
      <c r="M58" s="131">
        <v>1</v>
      </c>
      <c r="N58" s="131">
        <v>26200</v>
      </c>
      <c r="O58" s="130">
        <v>0</v>
      </c>
    </row>
    <row r="59" spans="1:15" ht="15" x14ac:dyDescent="0.2">
      <c r="A59" s="280"/>
      <c r="B59" s="295"/>
      <c r="C59" s="133" t="s">
        <v>199</v>
      </c>
      <c r="D59" s="132" t="s">
        <v>275</v>
      </c>
      <c r="E59" s="131">
        <v>2</v>
      </c>
      <c r="F59" s="131">
        <v>20000</v>
      </c>
      <c r="G59" s="131">
        <v>9</v>
      </c>
      <c r="H59" s="131">
        <v>465641</v>
      </c>
      <c r="I59" s="131">
        <v>1</v>
      </c>
      <c r="J59" s="131">
        <v>1</v>
      </c>
      <c r="K59" s="131">
        <v>19</v>
      </c>
      <c r="L59" s="131">
        <v>227.5</v>
      </c>
      <c r="M59" s="131">
        <v>1</v>
      </c>
      <c r="N59" s="131">
        <v>29200</v>
      </c>
      <c r="O59" s="130">
        <v>0</v>
      </c>
    </row>
    <row r="60" spans="1:15" ht="15" x14ac:dyDescent="0.2">
      <c r="A60" s="280"/>
      <c r="B60" s="296"/>
      <c r="C60" s="162" t="s">
        <v>198</v>
      </c>
      <c r="D60" s="161" t="s">
        <v>299</v>
      </c>
      <c r="E60" s="160">
        <v>2</v>
      </c>
      <c r="F60" s="160">
        <v>75000</v>
      </c>
      <c r="G60" s="160">
        <v>7</v>
      </c>
      <c r="H60" s="160">
        <v>503361</v>
      </c>
      <c r="I60" s="160">
        <v>4</v>
      </c>
      <c r="J60" s="160">
        <v>111</v>
      </c>
      <c r="K60" s="160">
        <v>16</v>
      </c>
      <c r="L60" s="160">
        <v>625</v>
      </c>
      <c r="M60" s="160">
        <v>3</v>
      </c>
      <c r="N60" s="160">
        <v>79400</v>
      </c>
      <c r="O60" s="159">
        <v>0</v>
      </c>
    </row>
    <row r="61" spans="1:15" ht="14.25" customHeight="1" x14ac:dyDescent="0.2">
      <c r="A61" s="281"/>
      <c r="B61" s="284" t="s">
        <v>266</v>
      </c>
      <c r="C61" s="285"/>
      <c r="D61" s="129"/>
      <c r="E61" s="128">
        <v>6</v>
      </c>
      <c r="F61" s="128">
        <v>355622</v>
      </c>
      <c r="G61" s="128">
        <v>35</v>
      </c>
      <c r="H61" s="128">
        <v>2289218</v>
      </c>
      <c r="I61" s="128">
        <v>13</v>
      </c>
      <c r="J61" s="128">
        <v>136</v>
      </c>
      <c r="K61" s="128">
        <v>88</v>
      </c>
      <c r="L61" s="128">
        <v>1174</v>
      </c>
      <c r="M61" s="128">
        <v>5</v>
      </c>
      <c r="N61" s="128">
        <v>134800</v>
      </c>
      <c r="O61" s="127">
        <v>0</v>
      </c>
    </row>
    <row r="62" spans="1:15" ht="14.25" customHeight="1" x14ac:dyDescent="0.2">
      <c r="A62" s="276" t="s">
        <v>265</v>
      </c>
      <c r="B62" s="277"/>
      <c r="C62" s="278"/>
      <c r="D62" s="126"/>
      <c r="E62" s="125">
        <v>9</v>
      </c>
      <c r="F62" s="125">
        <v>616234</v>
      </c>
      <c r="G62" s="125">
        <v>52</v>
      </c>
      <c r="H62" s="125">
        <v>3317756</v>
      </c>
      <c r="I62" s="125">
        <v>13</v>
      </c>
      <c r="J62" s="125">
        <v>136</v>
      </c>
      <c r="K62" s="125">
        <v>106</v>
      </c>
      <c r="L62" s="125">
        <v>2590</v>
      </c>
      <c r="M62" s="125">
        <v>5</v>
      </c>
      <c r="N62" s="125">
        <v>134800</v>
      </c>
      <c r="O62" s="124">
        <v>0</v>
      </c>
    </row>
    <row r="63" spans="1:15" ht="15" x14ac:dyDescent="0.2">
      <c r="A63" s="279">
        <v>6</v>
      </c>
      <c r="B63" s="286">
        <v>1</v>
      </c>
      <c r="C63" s="137" t="s">
        <v>197</v>
      </c>
      <c r="D63" s="136" t="s">
        <v>275</v>
      </c>
      <c r="E63" s="135">
        <v>0</v>
      </c>
      <c r="F63" s="135">
        <v>0</v>
      </c>
      <c r="G63" s="135">
        <v>10</v>
      </c>
      <c r="H63" s="135">
        <v>568440</v>
      </c>
      <c r="I63" s="135">
        <v>10</v>
      </c>
      <c r="J63" s="135">
        <v>188.8</v>
      </c>
      <c r="K63" s="135">
        <v>20</v>
      </c>
      <c r="L63" s="135">
        <v>1336.3</v>
      </c>
      <c r="M63" s="135">
        <v>10</v>
      </c>
      <c r="N63" s="135">
        <v>25600</v>
      </c>
      <c r="O63" s="134">
        <v>0</v>
      </c>
    </row>
    <row r="64" spans="1:15" ht="15" x14ac:dyDescent="0.2">
      <c r="A64" s="280"/>
      <c r="B64" s="282"/>
      <c r="C64" s="133" t="s">
        <v>196</v>
      </c>
      <c r="D64" s="132" t="s">
        <v>269</v>
      </c>
      <c r="E64" s="131">
        <v>4</v>
      </c>
      <c r="F64" s="131">
        <v>66025</v>
      </c>
      <c r="G64" s="131">
        <v>21</v>
      </c>
      <c r="H64" s="131">
        <v>1890959</v>
      </c>
      <c r="I64" s="131">
        <v>3</v>
      </c>
      <c r="J64" s="131">
        <v>55.5</v>
      </c>
      <c r="K64" s="131">
        <v>26</v>
      </c>
      <c r="L64" s="131">
        <v>514.5</v>
      </c>
      <c r="M64" s="131">
        <v>26</v>
      </c>
      <c r="N64" s="131">
        <v>1088600</v>
      </c>
      <c r="O64" s="130">
        <v>1036</v>
      </c>
    </row>
    <row r="65" spans="1:15" ht="15" x14ac:dyDescent="0.2">
      <c r="A65" s="280"/>
      <c r="B65" s="282"/>
      <c r="C65" s="133" t="s">
        <v>195</v>
      </c>
      <c r="D65" s="132" t="s">
        <v>275</v>
      </c>
      <c r="E65" s="131">
        <v>3</v>
      </c>
      <c r="F65" s="131">
        <v>236500</v>
      </c>
      <c r="G65" s="131">
        <v>18</v>
      </c>
      <c r="H65" s="131">
        <v>960101</v>
      </c>
      <c r="I65" s="131">
        <v>6</v>
      </c>
      <c r="J65" s="131">
        <v>26.5</v>
      </c>
      <c r="K65" s="131">
        <v>34</v>
      </c>
      <c r="L65" s="131">
        <v>399</v>
      </c>
      <c r="M65" s="131">
        <v>13</v>
      </c>
      <c r="N65" s="131">
        <v>102400</v>
      </c>
      <c r="O65" s="130">
        <v>0</v>
      </c>
    </row>
    <row r="66" spans="1:15" ht="15" x14ac:dyDescent="0.2">
      <c r="A66" s="280"/>
      <c r="B66" s="282"/>
      <c r="C66" s="133" t="s">
        <v>194</v>
      </c>
      <c r="D66" s="132" t="s">
        <v>269</v>
      </c>
      <c r="E66" s="131">
        <v>0</v>
      </c>
      <c r="F66" s="131">
        <v>0</v>
      </c>
      <c r="G66" s="131">
        <v>5</v>
      </c>
      <c r="H66" s="131">
        <v>250000</v>
      </c>
      <c r="I66" s="131">
        <v>0</v>
      </c>
      <c r="J66" s="131">
        <v>0</v>
      </c>
      <c r="K66" s="131">
        <v>4</v>
      </c>
      <c r="L66" s="131">
        <v>70</v>
      </c>
      <c r="M66" s="131">
        <v>2</v>
      </c>
      <c r="N66" s="131">
        <v>53800</v>
      </c>
      <c r="O66" s="130">
        <v>0</v>
      </c>
    </row>
    <row r="67" spans="1:15" ht="15" x14ac:dyDescent="0.2">
      <c r="A67" s="280"/>
      <c r="B67" s="282"/>
      <c r="C67" s="133" t="s">
        <v>193</v>
      </c>
      <c r="D67" s="132" t="s">
        <v>267</v>
      </c>
      <c r="E67" s="131">
        <v>1</v>
      </c>
      <c r="F67" s="131">
        <v>60000</v>
      </c>
      <c r="G67" s="131">
        <v>10</v>
      </c>
      <c r="H67" s="131">
        <v>1177874</v>
      </c>
      <c r="I67" s="131">
        <v>1</v>
      </c>
      <c r="J67" s="131">
        <v>8</v>
      </c>
      <c r="K67" s="131">
        <v>14</v>
      </c>
      <c r="L67" s="131">
        <v>403</v>
      </c>
      <c r="M67" s="131">
        <v>6</v>
      </c>
      <c r="N67" s="131">
        <v>96800</v>
      </c>
      <c r="O67" s="130">
        <v>0</v>
      </c>
    </row>
    <row r="68" spans="1:15" ht="15" x14ac:dyDescent="0.2">
      <c r="A68" s="280"/>
      <c r="B68" s="282"/>
      <c r="C68" s="133" t="s">
        <v>192</v>
      </c>
      <c r="D68" s="136" t="s">
        <v>267</v>
      </c>
      <c r="E68" s="135">
        <v>6</v>
      </c>
      <c r="F68" s="135">
        <v>447022</v>
      </c>
      <c r="G68" s="135">
        <v>30</v>
      </c>
      <c r="H68" s="135">
        <v>1597321</v>
      </c>
      <c r="I68" s="135">
        <v>6</v>
      </c>
      <c r="J68" s="135">
        <v>50.5</v>
      </c>
      <c r="K68" s="135">
        <v>36</v>
      </c>
      <c r="L68" s="135">
        <v>591.1</v>
      </c>
      <c r="M68" s="135">
        <v>11</v>
      </c>
      <c r="N68" s="135">
        <v>104400</v>
      </c>
      <c r="O68" s="134">
        <v>0</v>
      </c>
    </row>
    <row r="69" spans="1:15" ht="15" x14ac:dyDescent="0.2">
      <c r="A69" s="280"/>
      <c r="B69" s="282"/>
      <c r="C69" s="133" t="s">
        <v>191</v>
      </c>
      <c r="D69" s="132" t="s">
        <v>269</v>
      </c>
      <c r="E69" s="131">
        <v>0</v>
      </c>
      <c r="F69" s="131">
        <v>0</v>
      </c>
      <c r="G69" s="131">
        <v>11</v>
      </c>
      <c r="H69" s="131">
        <v>401000</v>
      </c>
      <c r="I69" s="131">
        <v>1</v>
      </c>
      <c r="J69" s="131">
        <v>10</v>
      </c>
      <c r="K69" s="131">
        <v>34</v>
      </c>
      <c r="L69" s="131">
        <v>1166</v>
      </c>
      <c r="M69" s="131">
        <v>12</v>
      </c>
      <c r="N69" s="131">
        <v>52000</v>
      </c>
      <c r="O69" s="130">
        <v>0</v>
      </c>
    </row>
    <row r="70" spans="1:15" ht="14.25" customHeight="1" x14ac:dyDescent="0.2">
      <c r="A70" s="281"/>
      <c r="B70" s="284" t="s">
        <v>266</v>
      </c>
      <c r="C70" s="285"/>
      <c r="D70" s="154"/>
      <c r="E70" s="153">
        <v>14</v>
      </c>
      <c r="F70" s="153">
        <v>809547</v>
      </c>
      <c r="G70" s="153">
        <v>105</v>
      </c>
      <c r="H70" s="153">
        <v>6845695</v>
      </c>
      <c r="I70" s="153">
        <v>27</v>
      </c>
      <c r="J70" s="153">
        <v>339.3</v>
      </c>
      <c r="K70" s="153">
        <v>168</v>
      </c>
      <c r="L70" s="153">
        <v>4479.8999999999996</v>
      </c>
      <c r="M70" s="153">
        <v>80</v>
      </c>
      <c r="N70" s="153">
        <v>1523600</v>
      </c>
      <c r="O70" s="152">
        <v>1036</v>
      </c>
    </row>
    <row r="71" spans="1:15" ht="14.25" customHeight="1" x14ac:dyDescent="0.2">
      <c r="A71" s="276" t="s">
        <v>265</v>
      </c>
      <c r="B71" s="277"/>
      <c r="C71" s="278"/>
      <c r="D71" s="126"/>
      <c r="E71" s="125">
        <v>14</v>
      </c>
      <c r="F71" s="125">
        <v>809547</v>
      </c>
      <c r="G71" s="125">
        <v>105</v>
      </c>
      <c r="H71" s="125">
        <v>6845695</v>
      </c>
      <c r="I71" s="125">
        <v>27</v>
      </c>
      <c r="J71" s="125">
        <v>339.3</v>
      </c>
      <c r="K71" s="125">
        <v>168</v>
      </c>
      <c r="L71" s="125">
        <v>4479.8999999999996</v>
      </c>
      <c r="M71" s="125">
        <v>80</v>
      </c>
      <c r="N71" s="125">
        <v>1523600</v>
      </c>
      <c r="O71" s="124">
        <v>1036</v>
      </c>
    </row>
    <row r="72" spans="1:15" ht="15" x14ac:dyDescent="0.2">
      <c r="A72" s="279">
        <v>7</v>
      </c>
      <c r="B72" s="290">
        <v>1</v>
      </c>
      <c r="C72" s="137" t="s">
        <v>190</v>
      </c>
      <c r="D72" s="136" t="s">
        <v>275</v>
      </c>
      <c r="E72" s="135">
        <v>1</v>
      </c>
      <c r="F72" s="135">
        <v>24000</v>
      </c>
      <c r="G72" s="135">
        <v>13</v>
      </c>
      <c r="H72" s="135">
        <v>663776</v>
      </c>
      <c r="I72" s="135">
        <v>0</v>
      </c>
      <c r="J72" s="135">
        <v>0</v>
      </c>
      <c r="K72" s="135">
        <v>9</v>
      </c>
      <c r="L72" s="135">
        <v>86</v>
      </c>
      <c r="M72" s="135">
        <v>8</v>
      </c>
      <c r="N72" s="135">
        <v>171600</v>
      </c>
      <c r="O72" s="134">
        <v>0</v>
      </c>
    </row>
    <row r="73" spans="1:15" ht="15" x14ac:dyDescent="0.2">
      <c r="A73" s="280"/>
      <c r="B73" s="291"/>
      <c r="C73" s="133" t="s">
        <v>189</v>
      </c>
      <c r="D73" s="132" t="s">
        <v>275</v>
      </c>
      <c r="E73" s="131">
        <v>1</v>
      </c>
      <c r="F73" s="131">
        <v>10000</v>
      </c>
      <c r="G73" s="131">
        <v>2</v>
      </c>
      <c r="H73" s="131">
        <v>170699</v>
      </c>
      <c r="I73" s="131">
        <v>5</v>
      </c>
      <c r="J73" s="131">
        <v>20</v>
      </c>
      <c r="K73" s="131">
        <v>18</v>
      </c>
      <c r="L73" s="131">
        <v>158</v>
      </c>
      <c r="M73" s="131">
        <v>1</v>
      </c>
      <c r="N73" s="131">
        <v>18000</v>
      </c>
      <c r="O73" s="130">
        <v>0</v>
      </c>
    </row>
    <row r="74" spans="1:15" ht="15" x14ac:dyDescent="0.2">
      <c r="A74" s="280"/>
      <c r="B74" s="291"/>
      <c r="C74" s="148" t="s">
        <v>188</v>
      </c>
      <c r="D74" s="144" t="s">
        <v>269</v>
      </c>
      <c r="E74" s="143">
        <v>0</v>
      </c>
      <c r="F74" s="143">
        <v>0</v>
      </c>
      <c r="G74" s="143">
        <v>4</v>
      </c>
      <c r="H74" s="143">
        <v>180000</v>
      </c>
      <c r="I74" s="143">
        <v>0</v>
      </c>
      <c r="J74" s="143">
        <v>0</v>
      </c>
      <c r="K74" s="143">
        <v>9</v>
      </c>
      <c r="L74" s="143">
        <v>130</v>
      </c>
      <c r="M74" s="143">
        <v>8</v>
      </c>
      <c r="N74" s="143">
        <v>162400</v>
      </c>
      <c r="O74" s="142">
        <v>0</v>
      </c>
    </row>
    <row r="75" spans="1:15" ht="15" x14ac:dyDescent="0.2">
      <c r="A75" s="280"/>
      <c r="B75" s="291"/>
      <c r="C75" s="150" t="s">
        <v>187</v>
      </c>
      <c r="D75" s="136" t="s">
        <v>269</v>
      </c>
      <c r="E75" s="135">
        <v>0</v>
      </c>
      <c r="F75" s="135">
        <v>0</v>
      </c>
      <c r="G75" s="135">
        <v>9</v>
      </c>
      <c r="H75" s="135">
        <v>755000</v>
      </c>
      <c r="I75" s="135">
        <v>0</v>
      </c>
      <c r="J75" s="135">
        <v>0</v>
      </c>
      <c r="K75" s="135">
        <v>16</v>
      </c>
      <c r="L75" s="135">
        <v>978</v>
      </c>
      <c r="M75" s="135">
        <v>5</v>
      </c>
      <c r="N75" s="135">
        <v>112000</v>
      </c>
      <c r="O75" s="134">
        <v>0</v>
      </c>
    </row>
    <row r="76" spans="1:15" s="115" customFormat="1" ht="15" x14ac:dyDescent="0.2">
      <c r="A76" s="280"/>
      <c r="B76" s="291"/>
      <c r="C76" s="149" t="s">
        <v>186</v>
      </c>
      <c r="D76" s="132" t="s">
        <v>267</v>
      </c>
      <c r="E76" s="131">
        <v>3</v>
      </c>
      <c r="F76" s="131">
        <v>15504</v>
      </c>
      <c r="G76" s="131">
        <v>27</v>
      </c>
      <c r="H76" s="131">
        <v>586011</v>
      </c>
      <c r="I76" s="131">
        <v>3</v>
      </c>
      <c r="J76" s="131">
        <v>10</v>
      </c>
      <c r="K76" s="131">
        <v>26</v>
      </c>
      <c r="L76" s="131">
        <v>113</v>
      </c>
      <c r="M76" s="131">
        <v>4</v>
      </c>
      <c r="N76" s="131">
        <v>65600</v>
      </c>
      <c r="O76" s="130">
        <v>0</v>
      </c>
    </row>
    <row r="77" spans="1:15" ht="15" x14ac:dyDescent="0.2">
      <c r="A77" s="280"/>
      <c r="B77" s="291"/>
      <c r="C77" s="145" t="s">
        <v>185</v>
      </c>
      <c r="D77" s="144" t="s">
        <v>275</v>
      </c>
      <c r="E77" s="143">
        <v>0</v>
      </c>
      <c r="F77" s="143">
        <v>0</v>
      </c>
      <c r="G77" s="143">
        <v>4</v>
      </c>
      <c r="H77" s="143">
        <v>280000</v>
      </c>
      <c r="I77" s="143">
        <v>1</v>
      </c>
      <c r="J77" s="143">
        <v>48</v>
      </c>
      <c r="K77" s="143">
        <v>5</v>
      </c>
      <c r="L77" s="143">
        <v>345</v>
      </c>
      <c r="M77" s="143">
        <v>0</v>
      </c>
      <c r="N77" s="143">
        <v>0</v>
      </c>
      <c r="O77" s="142">
        <v>0</v>
      </c>
    </row>
    <row r="78" spans="1:15" ht="15" x14ac:dyDescent="0.2">
      <c r="A78" s="280"/>
      <c r="B78" s="292"/>
      <c r="C78" s="158" t="s">
        <v>184</v>
      </c>
      <c r="D78" s="157" t="s">
        <v>269</v>
      </c>
      <c r="E78" s="156">
        <v>0</v>
      </c>
      <c r="F78" s="156">
        <v>0</v>
      </c>
      <c r="G78" s="156">
        <v>0</v>
      </c>
      <c r="H78" s="156">
        <v>0</v>
      </c>
      <c r="I78" s="156">
        <v>0</v>
      </c>
      <c r="J78" s="156">
        <v>0</v>
      </c>
      <c r="K78" s="156">
        <v>0</v>
      </c>
      <c r="L78" s="156">
        <v>0</v>
      </c>
      <c r="M78" s="156">
        <v>0</v>
      </c>
      <c r="N78" s="156">
        <v>0</v>
      </c>
      <c r="O78" s="155">
        <v>0</v>
      </c>
    </row>
    <row r="79" spans="1:15" ht="14.25" customHeight="1" x14ac:dyDescent="0.2">
      <c r="A79" s="281"/>
      <c r="B79" s="293" t="s">
        <v>266</v>
      </c>
      <c r="C79" s="285"/>
      <c r="D79" s="154"/>
      <c r="E79" s="153">
        <v>5</v>
      </c>
      <c r="F79" s="153">
        <v>49504</v>
      </c>
      <c r="G79" s="153">
        <v>59</v>
      </c>
      <c r="H79" s="153">
        <v>2635486</v>
      </c>
      <c r="I79" s="153">
        <v>9</v>
      </c>
      <c r="J79" s="153">
        <v>78</v>
      </c>
      <c r="K79" s="153">
        <v>83</v>
      </c>
      <c r="L79" s="153">
        <v>1810</v>
      </c>
      <c r="M79" s="153">
        <v>26</v>
      </c>
      <c r="N79" s="153">
        <v>529600</v>
      </c>
      <c r="O79" s="152">
        <v>0</v>
      </c>
    </row>
    <row r="80" spans="1:15" ht="14.25" customHeight="1" x14ac:dyDescent="0.2">
      <c r="A80" s="276" t="s">
        <v>265</v>
      </c>
      <c r="B80" s="277"/>
      <c r="C80" s="278"/>
      <c r="D80" s="126"/>
      <c r="E80" s="125">
        <v>5</v>
      </c>
      <c r="F80" s="125">
        <v>49504</v>
      </c>
      <c r="G80" s="125">
        <v>59</v>
      </c>
      <c r="H80" s="125">
        <v>2635486</v>
      </c>
      <c r="I80" s="125">
        <v>9</v>
      </c>
      <c r="J80" s="125">
        <v>78</v>
      </c>
      <c r="K80" s="125">
        <v>83</v>
      </c>
      <c r="L80" s="125">
        <v>1810</v>
      </c>
      <c r="M80" s="125">
        <v>26</v>
      </c>
      <c r="N80" s="125">
        <v>529600</v>
      </c>
      <c r="O80" s="124">
        <v>0</v>
      </c>
    </row>
    <row r="81" spans="1:15" ht="15" x14ac:dyDescent="0.2">
      <c r="A81" s="287">
        <v>8</v>
      </c>
      <c r="B81" s="294">
        <v>1</v>
      </c>
      <c r="C81" s="137" t="s">
        <v>183</v>
      </c>
      <c r="D81" s="136" t="s">
        <v>269</v>
      </c>
      <c r="E81" s="135">
        <v>2</v>
      </c>
      <c r="F81" s="135">
        <v>1048750</v>
      </c>
      <c r="G81" s="135">
        <v>11</v>
      </c>
      <c r="H81" s="135">
        <v>2244735</v>
      </c>
      <c r="I81" s="135">
        <v>1</v>
      </c>
      <c r="J81" s="135">
        <v>10</v>
      </c>
      <c r="K81" s="135">
        <v>8</v>
      </c>
      <c r="L81" s="135">
        <v>194</v>
      </c>
      <c r="M81" s="135">
        <v>0</v>
      </c>
      <c r="N81" s="135">
        <v>0</v>
      </c>
      <c r="O81" s="134">
        <v>0</v>
      </c>
    </row>
    <row r="82" spans="1:15" ht="15" x14ac:dyDescent="0.2">
      <c r="A82" s="288"/>
      <c r="B82" s="295"/>
      <c r="C82" s="133" t="s">
        <v>182</v>
      </c>
      <c r="D82" s="132" t="s">
        <v>275</v>
      </c>
      <c r="E82" s="131">
        <v>0</v>
      </c>
      <c r="F82" s="131">
        <v>0</v>
      </c>
      <c r="G82" s="131">
        <v>1</v>
      </c>
      <c r="H82" s="131">
        <v>229125</v>
      </c>
      <c r="I82" s="131">
        <v>0</v>
      </c>
      <c r="J82" s="131">
        <v>0</v>
      </c>
      <c r="K82" s="131">
        <v>7</v>
      </c>
      <c r="L82" s="131">
        <v>364</v>
      </c>
      <c r="M82" s="131">
        <v>5</v>
      </c>
      <c r="N82" s="131">
        <v>133000</v>
      </c>
      <c r="O82" s="130">
        <v>0</v>
      </c>
    </row>
    <row r="83" spans="1:15" ht="15" x14ac:dyDescent="0.2">
      <c r="A83" s="288"/>
      <c r="B83" s="295"/>
      <c r="C83" s="133" t="s">
        <v>181</v>
      </c>
      <c r="D83" s="132" t="s">
        <v>269</v>
      </c>
      <c r="E83" s="131">
        <v>0</v>
      </c>
      <c r="F83" s="131">
        <v>0</v>
      </c>
      <c r="G83" s="131">
        <v>0</v>
      </c>
      <c r="H83" s="131">
        <v>0</v>
      </c>
      <c r="I83" s="131">
        <v>0</v>
      </c>
      <c r="J83" s="131">
        <v>0</v>
      </c>
      <c r="K83" s="131">
        <v>0</v>
      </c>
      <c r="L83" s="131">
        <v>0</v>
      </c>
      <c r="M83" s="131">
        <v>0</v>
      </c>
      <c r="N83" s="131">
        <v>0</v>
      </c>
      <c r="O83" s="130">
        <v>0</v>
      </c>
    </row>
    <row r="84" spans="1:15" ht="15" x14ac:dyDescent="0.2">
      <c r="A84" s="288"/>
      <c r="B84" s="295"/>
      <c r="C84" s="151" t="s">
        <v>180</v>
      </c>
      <c r="D84" s="132" t="s">
        <v>269</v>
      </c>
      <c r="E84" s="131">
        <v>0</v>
      </c>
      <c r="F84" s="131">
        <v>0</v>
      </c>
      <c r="G84" s="131">
        <v>0</v>
      </c>
      <c r="H84" s="131">
        <v>0</v>
      </c>
      <c r="I84" s="131">
        <v>0</v>
      </c>
      <c r="J84" s="131">
        <v>0</v>
      </c>
      <c r="K84" s="131">
        <v>1</v>
      </c>
      <c r="L84" s="131">
        <v>115</v>
      </c>
      <c r="M84" s="131">
        <v>0</v>
      </c>
      <c r="N84" s="131">
        <v>0</v>
      </c>
      <c r="O84" s="130">
        <v>0</v>
      </c>
    </row>
    <row r="85" spans="1:15" ht="15" x14ac:dyDescent="0.2">
      <c r="A85" s="288"/>
      <c r="B85" s="296"/>
      <c r="C85" s="133" t="s">
        <v>298</v>
      </c>
      <c r="D85" s="132" t="s">
        <v>269</v>
      </c>
      <c r="E85" s="131">
        <v>0</v>
      </c>
      <c r="F85" s="131">
        <v>0</v>
      </c>
      <c r="G85" s="131">
        <v>3</v>
      </c>
      <c r="H85" s="131">
        <v>83300</v>
      </c>
      <c r="I85" s="131">
        <v>0</v>
      </c>
      <c r="J85" s="131">
        <v>0</v>
      </c>
      <c r="K85" s="131">
        <v>2</v>
      </c>
      <c r="L85" s="131">
        <v>70</v>
      </c>
      <c r="M85" s="131">
        <v>2</v>
      </c>
      <c r="N85" s="131">
        <v>33400</v>
      </c>
      <c r="O85" s="130">
        <v>0</v>
      </c>
    </row>
    <row r="86" spans="1:15" ht="14.25" customHeight="1" x14ac:dyDescent="0.2">
      <c r="A86" s="288"/>
      <c r="B86" s="293" t="s">
        <v>266</v>
      </c>
      <c r="C86" s="285"/>
      <c r="D86" s="129"/>
      <c r="E86" s="128">
        <v>2</v>
      </c>
      <c r="F86" s="128">
        <v>1048750</v>
      </c>
      <c r="G86" s="128">
        <v>15</v>
      </c>
      <c r="H86" s="128">
        <v>2557160</v>
      </c>
      <c r="I86" s="128">
        <v>1</v>
      </c>
      <c r="J86" s="128">
        <v>10</v>
      </c>
      <c r="K86" s="128">
        <v>18</v>
      </c>
      <c r="L86" s="128">
        <v>743</v>
      </c>
      <c r="M86" s="128">
        <v>7</v>
      </c>
      <c r="N86" s="128">
        <v>166400</v>
      </c>
      <c r="O86" s="127">
        <v>0</v>
      </c>
    </row>
    <row r="87" spans="1:15" ht="15" x14ac:dyDescent="0.2">
      <c r="A87" s="288"/>
      <c r="B87" s="294">
        <v>2</v>
      </c>
      <c r="C87" s="137" t="s">
        <v>297</v>
      </c>
      <c r="D87" s="136" t="s">
        <v>269</v>
      </c>
      <c r="E87" s="135">
        <v>0</v>
      </c>
      <c r="F87" s="135">
        <v>0</v>
      </c>
      <c r="G87" s="135">
        <v>6</v>
      </c>
      <c r="H87" s="135">
        <v>378750</v>
      </c>
      <c r="I87" s="135">
        <v>0</v>
      </c>
      <c r="J87" s="135">
        <v>0</v>
      </c>
      <c r="K87" s="135">
        <v>4</v>
      </c>
      <c r="L87" s="135">
        <v>84</v>
      </c>
      <c r="M87" s="135">
        <v>2</v>
      </c>
      <c r="N87" s="135">
        <v>48200</v>
      </c>
      <c r="O87" s="134">
        <v>0</v>
      </c>
    </row>
    <row r="88" spans="1:15" ht="15" x14ac:dyDescent="0.2">
      <c r="A88" s="288"/>
      <c r="B88" s="295"/>
      <c r="C88" s="133" t="s">
        <v>296</v>
      </c>
      <c r="D88" s="132" t="s">
        <v>275</v>
      </c>
      <c r="E88" s="131">
        <v>2</v>
      </c>
      <c r="F88" s="131">
        <v>40000</v>
      </c>
      <c r="G88" s="131">
        <v>7</v>
      </c>
      <c r="H88" s="131">
        <v>193000</v>
      </c>
      <c r="I88" s="131">
        <v>0</v>
      </c>
      <c r="J88" s="131">
        <v>0</v>
      </c>
      <c r="K88" s="131">
        <v>4</v>
      </c>
      <c r="L88" s="131">
        <v>450</v>
      </c>
      <c r="M88" s="131">
        <v>1</v>
      </c>
      <c r="N88" s="131">
        <v>23400</v>
      </c>
      <c r="O88" s="130">
        <v>0</v>
      </c>
    </row>
    <row r="89" spans="1:15" ht="15" x14ac:dyDescent="0.2">
      <c r="A89" s="288"/>
      <c r="B89" s="296"/>
      <c r="C89" s="148" t="s">
        <v>176</v>
      </c>
      <c r="D89" s="144" t="s">
        <v>269</v>
      </c>
      <c r="E89" s="143">
        <v>0</v>
      </c>
      <c r="F89" s="143">
        <v>0</v>
      </c>
      <c r="G89" s="143">
        <v>5</v>
      </c>
      <c r="H89" s="143">
        <v>272940</v>
      </c>
      <c r="I89" s="143">
        <v>0</v>
      </c>
      <c r="J89" s="143">
        <v>0</v>
      </c>
      <c r="K89" s="143">
        <v>1</v>
      </c>
      <c r="L89" s="143">
        <v>30</v>
      </c>
      <c r="M89" s="143">
        <v>1</v>
      </c>
      <c r="N89" s="143">
        <v>21200</v>
      </c>
      <c r="O89" s="142">
        <v>0</v>
      </c>
    </row>
    <row r="90" spans="1:15" ht="14.25" customHeight="1" x14ac:dyDescent="0.2">
      <c r="A90" s="288"/>
      <c r="B90" s="293" t="s">
        <v>266</v>
      </c>
      <c r="C90" s="285"/>
      <c r="D90" s="129"/>
      <c r="E90" s="128">
        <v>2</v>
      </c>
      <c r="F90" s="128">
        <v>40000</v>
      </c>
      <c r="G90" s="128">
        <v>18</v>
      </c>
      <c r="H90" s="128">
        <v>844690</v>
      </c>
      <c r="I90" s="128">
        <v>0</v>
      </c>
      <c r="J90" s="128">
        <v>0</v>
      </c>
      <c r="K90" s="128">
        <v>9</v>
      </c>
      <c r="L90" s="128">
        <v>564</v>
      </c>
      <c r="M90" s="128">
        <v>4</v>
      </c>
      <c r="N90" s="128">
        <v>92800</v>
      </c>
      <c r="O90" s="127">
        <v>0</v>
      </c>
    </row>
    <row r="91" spans="1:15" ht="15" x14ac:dyDescent="0.2">
      <c r="A91" s="288"/>
      <c r="B91" s="297">
        <v>3</v>
      </c>
      <c r="C91" s="150" t="s">
        <v>175</v>
      </c>
      <c r="D91" s="136" t="s">
        <v>267</v>
      </c>
      <c r="E91" s="135">
        <v>1</v>
      </c>
      <c r="F91" s="135">
        <v>14667</v>
      </c>
      <c r="G91" s="135">
        <v>15</v>
      </c>
      <c r="H91" s="135">
        <v>363056</v>
      </c>
      <c r="I91" s="135">
        <v>1</v>
      </c>
      <c r="J91" s="135">
        <v>56</v>
      </c>
      <c r="K91" s="135">
        <v>10</v>
      </c>
      <c r="L91" s="135">
        <v>203</v>
      </c>
      <c r="M91" s="135">
        <v>4</v>
      </c>
      <c r="N91" s="135">
        <v>69600</v>
      </c>
      <c r="O91" s="134">
        <v>0</v>
      </c>
    </row>
    <row r="92" spans="1:15" ht="15" x14ac:dyDescent="0.2">
      <c r="A92" s="288"/>
      <c r="B92" s="298"/>
      <c r="C92" s="149" t="s">
        <v>174</v>
      </c>
      <c r="D92" s="132" t="s">
        <v>295</v>
      </c>
      <c r="E92" s="131">
        <v>6</v>
      </c>
      <c r="F92" s="131">
        <v>106476</v>
      </c>
      <c r="G92" s="131">
        <v>10</v>
      </c>
      <c r="H92" s="131">
        <v>314494</v>
      </c>
      <c r="I92" s="131">
        <v>1</v>
      </c>
      <c r="J92" s="131">
        <v>36</v>
      </c>
      <c r="K92" s="131">
        <v>3</v>
      </c>
      <c r="L92" s="131">
        <v>108</v>
      </c>
      <c r="M92" s="131">
        <v>3</v>
      </c>
      <c r="N92" s="131">
        <v>42600</v>
      </c>
      <c r="O92" s="130">
        <v>0</v>
      </c>
    </row>
    <row r="93" spans="1:15" ht="15" x14ac:dyDescent="0.2">
      <c r="A93" s="288"/>
      <c r="B93" s="298"/>
      <c r="C93" s="149" t="s">
        <v>173</v>
      </c>
      <c r="D93" s="132" t="s">
        <v>269</v>
      </c>
      <c r="E93" s="131">
        <v>0</v>
      </c>
      <c r="F93" s="131">
        <v>0</v>
      </c>
      <c r="G93" s="131">
        <v>0</v>
      </c>
      <c r="H93" s="131">
        <v>0</v>
      </c>
      <c r="I93" s="131">
        <v>0</v>
      </c>
      <c r="J93" s="131">
        <v>0</v>
      </c>
      <c r="K93" s="131">
        <v>0</v>
      </c>
      <c r="L93" s="131">
        <v>0</v>
      </c>
      <c r="M93" s="131">
        <v>0</v>
      </c>
      <c r="N93" s="131">
        <v>0</v>
      </c>
      <c r="O93" s="130">
        <v>0</v>
      </c>
    </row>
    <row r="94" spans="1:15" ht="14.25" customHeight="1" x14ac:dyDescent="0.2">
      <c r="A94" s="289"/>
      <c r="B94" s="293" t="s">
        <v>266</v>
      </c>
      <c r="C94" s="285"/>
      <c r="D94" s="129"/>
      <c r="E94" s="128">
        <v>7</v>
      </c>
      <c r="F94" s="128">
        <v>121143</v>
      </c>
      <c r="G94" s="128">
        <v>25</v>
      </c>
      <c r="H94" s="128">
        <v>677550</v>
      </c>
      <c r="I94" s="128">
        <v>2</v>
      </c>
      <c r="J94" s="128">
        <v>92</v>
      </c>
      <c r="K94" s="128">
        <v>13</v>
      </c>
      <c r="L94" s="128">
        <v>311</v>
      </c>
      <c r="M94" s="128">
        <v>7</v>
      </c>
      <c r="N94" s="128">
        <v>112200</v>
      </c>
      <c r="O94" s="127">
        <v>0</v>
      </c>
    </row>
    <row r="95" spans="1:15" ht="14.25" customHeight="1" x14ac:dyDescent="0.2">
      <c r="A95" s="276" t="s">
        <v>265</v>
      </c>
      <c r="B95" s="277"/>
      <c r="C95" s="278"/>
      <c r="D95" s="126"/>
      <c r="E95" s="125">
        <v>11</v>
      </c>
      <c r="F95" s="125">
        <v>1209893</v>
      </c>
      <c r="G95" s="125">
        <v>58</v>
      </c>
      <c r="H95" s="125">
        <v>4079400</v>
      </c>
      <c r="I95" s="125">
        <v>3</v>
      </c>
      <c r="J95" s="125">
        <v>102</v>
      </c>
      <c r="K95" s="125">
        <v>40</v>
      </c>
      <c r="L95" s="125">
        <v>1618</v>
      </c>
      <c r="M95" s="125">
        <v>18</v>
      </c>
      <c r="N95" s="125">
        <v>371400</v>
      </c>
      <c r="O95" s="124">
        <v>0</v>
      </c>
    </row>
    <row r="96" spans="1:15" ht="15" x14ac:dyDescent="0.2">
      <c r="A96" s="279">
        <v>9</v>
      </c>
      <c r="B96" s="286">
        <v>1</v>
      </c>
      <c r="C96" s="137" t="s">
        <v>172</v>
      </c>
      <c r="D96" s="136" t="s">
        <v>273</v>
      </c>
      <c r="E96" s="135">
        <v>1</v>
      </c>
      <c r="F96" s="135">
        <v>32000</v>
      </c>
      <c r="G96" s="135">
        <v>6</v>
      </c>
      <c r="H96" s="135">
        <v>686000</v>
      </c>
      <c r="I96" s="135">
        <v>0</v>
      </c>
      <c r="J96" s="135">
        <v>0</v>
      </c>
      <c r="K96" s="135">
        <v>4</v>
      </c>
      <c r="L96" s="135">
        <v>481</v>
      </c>
      <c r="M96" s="135">
        <v>1</v>
      </c>
      <c r="N96" s="135">
        <v>21800</v>
      </c>
      <c r="O96" s="134">
        <v>0</v>
      </c>
    </row>
    <row r="97" spans="1:15" ht="15" x14ac:dyDescent="0.2">
      <c r="A97" s="280"/>
      <c r="B97" s="282"/>
      <c r="C97" s="133" t="s">
        <v>171</v>
      </c>
      <c r="D97" s="132" t="s">
        <v>267</v>
      </c>
      <c r="E97" s="131">
        <v>2</v>
      </c>
      <c r="F97" s="131">
        <v>40000</v>
      </c>
      <c r="G97" s="131">
        <v>18</v>
      </c>
      <c r="H97" s="131">
        <v>1378660</v>
      </c>
      <c r="I97" s="131">
        <v>2</v>
      </c>
      <c r="J97" s="131">
        <v>5</v>
      </c>
      <c r="K97" s="131">
        <v>17</v>
      </c>
      <c r="L97" s="131">
        <v>416</v>
      </c>
      <c r="M97" s="131">
        <v>5</v>
      </c>
      <c r="N97" s="131">
        <v>88600</v>
      </c>
      <c r="O97" s="130">
        <v>0</v>
      </c>
    </row>
    <row r="98" spans="1:15" ht="15" x14ac:dyDescent="0.2">
      <c r="A98" s="280"/>
      <c r="B98" s="282"/>
      <c r="C98" s="133" t="s">
        <v>170</v>
      </c>
      <c r="D98" s="132" t="s">
        <v>275</v>
      </c>
      <c r="E98" s="131">
        <v>2</v>
      </c>
      <c r="F98" s="131">
        <v>240000</v>
      </c>
      <c r="G98" s="131">
        <v>7</v>
      </c>
      <c r="H98" s="131">
        <v>540000</v>
      </c>
      <c r="I98" s="131">
        <v>1</v>
      </c>
      <c r="J98" s="131">
        <v>1</v>
      </c>
      <c r="K98" s="131">
        <v>6</v>
      </c>
      <c r="L98" s="131">
        <v>53</v>
      </c>
      <c r="M98" s="131">
        <v>0</v>
      </c>
      <c r="N98" s="131">
        <v>0</v>
      </c>
      <c r="O98" s="130">
        <v>0</v>
      </c>
    </row>
    <row r="99" spans="1:15" ht="15" x14ac:dyDescent="0.2">
      <c r="A99" s="280"/>
      <c r="B99" s="282"/>
      <c r="C99" s="133" t="s">
        <v>169</v>
      </c>
      <c r="D99" s="132" t="s">
        <v>269</v>
      </c>
      <c r="E99" s="131">
        <v>0</v>
      </c>
      <c r="F99" s="131">
        <v>0</v>
      </c>
      <c r="G99" s="131">
        <v>8</v>
      </c>
      <c r="H99" s="131">
        <v>339966</v>
      </c>
      <c r="I99" s="131">
        <v>0</v>
      </c>
      <c r="J99" s="131">
        <v>0</v>
      </c>
      <c r="K99" s="131">
        <v>6</v>
      </c>
      <c r="L99" s="131">
        <v>80.5</v>
      </c>
      <c r="M99" s="131">
        <v>2</v>
      </c>
      <c r="N99" s="131">
        <v>14400</v>
      </c>
      <c r="O99" s="130">
        <v>0</v>
      </c>
    </row>
    <row r="100" spans="1:15" ht="15" x14ac:dyDescent="0.2">
      <c r="A100" s="280"/>
      <c r="B100" s="282"/>
      <c r="C100" s="133" t="s">
        <v>168</v>
      </c>
      <c r="D100" s="132" t="s">
        <v>273</v>
      </c>
      <c r="E100" s="131">
        <v>2</v>
      </c>
      <c r="F100" s="131">
        <v>420000</v>
      </c>
      <c r="G100" s="131">
        <v>9</v>
      </c>
      <c r="H100" s="131">
        <v>1810699</v>
      </c>
      <c r="I100" s="131">
        <v>1</v>
      </c>
      <c r="J100" s="131">
        <v>60</v>
      </c>
      <c r="K100" s="131">
        <v>6</v>
      </c>
      <c r="L100" s="131">
        <v>415</v>
      </c>
      <c r="M100" s="131">
        <v>1</v>
      </c>
      <c r="N100" s="131">
        <v>22800</v>
      </c>
      <c r="O100" s="130">
        <v>0</v>
      </c>
    </row>
    <row r="101" spans="1:15" ht="15" x14ac:dyDescent="0.2">
      <c r="A101" s="280"/>
      <c r="B101" s="283"/>
      <c r="C101" s="148" t="s">
        <v>167</v>
      </c>
      <c r="D101" s="144" t="s">
        <v>269</v>
      </c>
      <c r="E101" s="143">
        <v>0</v>
      </c>
      <c r="F101" s="143">
        <v>0</v>
      </c>
      <c r="G101" s="143">
        <v>0</v>
      </c>
      <c r="H101" s="143">
        <v>0</v>
      </c>
      <c r="I101" s="143">
        <v>0</v>
      </c>
      <c r="J101" s="143">
        <v>0</v>
      </c>
      <c r="K101" s="143">
        <v>0</v>
      </c>
      <c r="L101" s="143">
        <v>0</v>
      </c>
      <c r="M101" s="143">
        <v>0</v>
      </c>
      <c r="N101" s="143">
        <v>0</v>
      </c>
      <c r="O101" s="142">
        <v>0</v>
      </c>
    </row>
    <row r="102" spans="1:15" ht="14.25" customHeight="1" x14ac:dyDescent="0.2">
      <c r="A102" s="280"/>
      <c r="B102" s="284" t="s">
        <v>266</v>
      </c>
      <c r="C102" s="285"/>
      <c r="D102" s="129"/>
      <c r="E102" s="128">
        <v>7</v>
      </c>
      <c r="F102" s="128">
        <v>732000</v>
      </c>
      <c r="G102" s="128">
        <v>48</v>
      </c>
      <c r="H102" s="128">
        <v>4755325</v>
      </c>
      <c r="I102" s="128">
        <v>4</v>
      </c>
      <c r="J102" s="128">
        <v>66</v>
      </c>
      <c r="K102" s="128">
        <v>39</v>
      </c>
      <c r="L102" s="128">
        <v>1445.5</v>
      </c>
      <c r="M102" s="128">
        <v>9</v>
      </c>
      <c r="N102" s="128">
        <v>147600</v>
      </c>
      <c r="O102" s="127">
        <v>0</v>
      </c>
    </row>
    <row r="103" spans="1:15" ht="15" x14ac:dyDescent="0.2">
      <c r="A103" s="280"/>
      <c r="B103" s="286">
        <v>2</v>
      </c>
      <c r="C103" s="137" t="s">
        <v>166</v>
      </c>
      <c r="D103" s="136" t="s">
        <v>269</v>
      </c>
      <c r="E103" s="135">
        <v>0</v>
      </c>
      <c r="F103" s="135">
        <v>0</v>
      </c>
      <c r="G103" s="135">
        <v>2</v>
      </c>
      <c r="H103" s="135">
        <v>45000</v>
      </c>
      <c r="I103" s="135">
        <v>0</v>
      </c>
      <c r="J103" s="135">
        <v>0</v>
      </c>
      <c r="K103" s="135">
        <v>3</v>
      </c>
      <c r="L103" s="135">
        <v>18</v>
      </c>
      <c r="M103" s="135">
        <v>1</v>
      </c>
      <c r="N103" s="135">
        <v>6600</v>
      </c>
      <c r="O103" s="134">
        <v>0</v>
      </c>
    </row>
    <row r="104" spans="1:15" ht="15" x14ac:dyDescent="0.2">
      <c r="A104" s="280"/>
      <c r="B104" s="282"/>
      <c r="C104" s="133" t="s">
        <v>165</v>
      </c>
      <c r="D104" s="132" t="s">
        <v>294</v>
      </c>
      <c r="E104" s="131">
        <v>3</v>
      </c>
      <c r="F104" s="131">
        <v>36500</v>
      </c>
      <c r="G104" s="131">
        <v>18</v>
      </c>
      <c r="H104" s="131">
        <v>777430</v>
      </c>
      <c r="I104" s="131">
        <v>3</v>
      </c>
      <c r="J104" s="131">
        <v>23</v>
      </c>
      <c r="K104" s="131">
        <v>17</v>
      </c>
      <c r="L104" s="131">
        <v>238</v>
      </c>
      <c r="M104" s="131">
        <v>10</v>
      </c>
      <c r="N104" s="131">
        <v>201400</v>
      </c>
      <c r="O104" s="130">
        <v>0</v>
      </c>
    </row>
    <row r="105" spans="1:15" ht="15" x14ac:dyDescent="0.2">
      <c r="A105" s="280"/>
      <c r="B105" s="282"/>
      <c r="C105" s="133" t="s">
        <v>164</v>
      </c>
      <c r="D105" s="132" t="s">
        <v>275</v>
      </c>
      <c r="E105" s="131">
        <v>0</v>
      </c>
      <c r="F105" s="131">
        <v>0</v>
      </c>
      <c r="G105" s="131">
        <v>9</v>
      </c>
      <c r="H105" s="131">
        <v>584980</v>
      </c>
      <c r="I105" s="131">
        <v>1</v>
      </c>
      <c r="J105" s="131">
        <v>12</v>
      </c>
      <c r="K105" s="131">
        <v>12</v>
      </c>
      <c r="L105" s="131">
        <v>233</v>
      </c>
      <c r="M105" s="131">
        <v>3</v>
      </c>
      <c r="N105" s="131">
        <v>77800</v>
      </c>
      <c r="O105" s="130">
        <v>0</v>
      </c>
    </row>
    <row r="106" spans="1:15" ht="15" x14ac:dyDescent="0.2">
      <c r="A106" s="280"/>
      <c r="B106" s="282"/>
      <c r="C106" s="133" t="s">
        <v>163</v>
      </c>
      <c r="D106" s="132" t="s">
        <v>269</v>
      </c>
      <c r="E106" s="131">
        <v>0</v>
      </c>
      <c r="F106" s="131">
        <v>0</v>
      </c>
      <c r="G106" s="131">
        <v>2</v>
      </c>
      <c r="H106" s="131">
        <v>473795</v>
      </c>
      <c r="I106" s="131">
        <v>0</v>
      </c>
      <c r="J106" s="131">
        <v>0</v>
      </c>
      <c r="K106" s="131">
        <v>0</v>
      </c>
      <c r="L106" s="131">
        <v>0</v>
      </c>
      <c r="M106" s="131">
        <v>0</v>
      </c>
      <c r="N106" s="131">
        <v>0</v>
      </c>
      <c r="O106" s="130">
        <v>0</v>
      </c>
    </row>
    <row r="107" spans="1:15" ht="15" x14ac:dyDescent="0.2">
      <c r="A107" s="280"/>
      <c r="B107" s="283"/>
      <c r="C107" s="148" t="s">
        <v>293</v>
      </c>
      <c r="D107" s="144" t="s">
        <v>275</v>
      </c>
      <c r="E107" s="143">
        <v>1</v>
      </c>
      <c r="F107" s="143">
        <v>50000</v>
      </c>
      <c r="G107" s="143">
        <v>11</v>
      </c>
      <c r="H107" s="143">
        <v>1774620</v>
      </c>
      <c r="I107" s="143">
        <v>0</v>
      </c>
      <c r="J107" s="143">
        <v>0</v>
      </c>
      <c r="K107" s="143">
        <v>6</v>
      </c>
      <c r="L107" s="143">
        <v>71</v>
      </c>
      <c r="M107" s="143">
        <v>2</v>
      </c>
      <c r="N107" s="143">
        <v>46400</v>
      </c>
      <c r="O107" s="142">
        <v>0</v>
      </c>
    </row>
    <row r="108" spans="1:15" ht="14.25" customHeight="1" x14ac:dyDescent="0.2">
      <c r="A108" s="280"/>
      <c r="B108" s="284" t="s">
        <v>266</v>
      </c>
      <c r="C108" s="285"/>
      <c r="D108" s="129"/>
      <c r="E108" s="128">
        <v>4</v>
      </c>
      <c r="F108" s="128">
        <v>86500</v>
      </c>
      <c r="G108" s="128">
        <v>42</v>
      </c>
      <c r="H108" s="128">
        <v>3655825</v>
      </c>
      <c r="I108" s="128">
        <v>4</v>
      </c>
      <c r="J108" s="128">
        <v>35</v>
      </c>
      <c r="K108" s="128">
        <v>38</v>
      </c>
      <c r="L108" s="128">
        <v>560</v>
      </c>
      <c r="M108" s="128">
        <v>16</v>
      </c>
      <c r="N108" s="128">
        <v>332200</v>
      </c>
      <c r="O108" s="127">
        <v>0</v>
      </c>
    </row>
    <row r="109" spans="1:15" ht="15" x14ac:dyDescent="0.2">
      <c r="A109" s="280"/>
      <c r="B109" s="286">
        <v>3</v>
      </c>
      <c r="C109" s="137" t="s">
        <v>292</v>
      </c>
      <c r="D109" s="136" t="s">
        <v>273</v>
      </c>
      <c r="E109" s="135">
        <v>3</v>
      </c>
      <c r="F109" s="135">
        <v>121080</v>
      </c>
      <c r="G109" s="135">
        <v>31</v>
      </c>
      <c r="H109" s="135">
        <v>2244008</v>
      </c>
      <c r="I109" s="135">
        <v>3</v>
      </c>
      <c r="J109" s="135">
        <v>72</v>
      </c>
      <c r="K109" s="135">
        <v>24</v>
      </c>
      <c r="L109" s="135">
        <v>699</v>
      </c>
      <c r="M109" s="135">
        <v>6</v>
      </c>
      <c r="N109" s="135">
        <v>189000</v>
      </c>
      <c r="O109" s="134">
        <v>0</v>
      </c>
    </row>
    <row r="110" spans="1:15" ht="15" x14ac:dyDescent="0.2">
      <c r="A110" s="280"/>
      <c r="B110" s="282"/>
      <c r="C110" s="133" t="s">
        <v>291</v>
      </c>
      <c r="D110" s="132" t="s">
        <v>267</v>
      </c>
      <c r="E110" s="131">
        <v>2</v>
      </c>
      <c r="F110" s="131">
        <v>70000</v>
      </c>
      <c r="G110" s="131">
        <v>12</v>
      </c>
      <c r="H110" s="131">
        <v>1118650</v>
      </c>
      <c r="I110" s="131">
        <v>1</v>
      </c>
      <c r="J110" s="131">
        <v>84</v>
      </c>
      <c r="K110" s="131">
        <v>20</v>
      </c>
      <c r="L110" s="131">
        <v>693</v>
      </c>
      <c r="M110" s="131">
        <v>4</v>
      </c>
      <c r="N110" s="131">
        <v>90000</v>
      </c>
      <c r="O110" s="130">
        <v>0</v>
      </c>
    </row>
    <row r="111" spans="1:15" ht="15" x14ac:dyDescent="0.2">
      <c r="A111" s="280"/>
      <c r="B111" s="282"/>
      <c r="C111" s="133" t="s">
        <v>290</v>
      </c>
      <c r="D111" s="132" t="s">
        <v>273</v>
      </c>
      <c r="E111" s="131">
        <v>0</v>
      </c>
      <c r="F111" s="131">
        <v>0</v>
      </c>
      <c r="G111" s="131">
        <v>19</v>
      </c>
      <c r="H111" s="131">
        <v>1111644</v>
      </c>
      <c r="I111" s="131">
        <v>1</v>
      </c>
      <c r="J111" s="131">
        <v>3</v>
      </c>
      <c r="K111" s="131">
        <v>11</v>
      </c>
      <c r="L111" s="131">
        <v>144</v>
      </c>
      <c r="M111" s="131">
        <v>1</v>
      </c>
      <c r="N111" s="131">
        <v>9600</v>
      </c>
      <c r="O111" s="130">
        <v>0</v>
      </c>
    </row>
    <row r="112" spans="1:15" ht="15" x14ac:dyDescent="0.2">
      <c r="A112" s="280"/>
      <c r="B112" s="283"/>
      <c r="C112" s="133" t="s">
        <v>158</v>
      </c>
      <c r="D112" s="132" t="s">
        <v>275</v>
      </c>
      <c r="E112" s="131">
        <v>1</v>
      </c>
      <c r="F112" s="131">
        <v>218000</v>
      </c>
      <c r="G112" s="131">
        <v>2</v>
      </c>
      <c r="H112" s="131">
        <v>223000</v>
      </c>
      <c r="I112" s="131">
        <v>0</v>
      </c>
      <c r="J112" s="131">
        <v>0</v>
      </c>
      <c r="K112" s="131">
        <v>1</v>
      </c>
      <c r="L112" s="131">
        <v>8</v>
      </c>
      <c r="M112" s="131">
        <v>0</v>
      </c>
      <c r="N112" s="131">
        <v>0</v>
      </c>
      <c r="O112" s="130">
        <v>0</v>
      </c>
    </row>
    <row r="113" spans="1:15" ht="14.25" customHeight="1" x14ac:dyDescent="0.2">
      <c r="A113" s="281"/>
      <c r="B113" s="284" t="s">
        <v>266</v>
      </c>
      <c r="C113" s="285"/>
      <c r="D113" s="129"/>
      <c r="E113" s="128">
        <v>6</v>
      </c>
      <c r="F113" s="128">
        <v>409080</v>
      </c>
      <c r="G113" s="128">
        <v>64</v>
      </c>
      <c r="H113" s="128">
        <v>4697302</v>
      </c>
      <c r="I113" s="128">
        <v>5</v>
      </c>
      <c r="J113" s="128">
        <v>159</v>
      </c>
      <c r="K113" s="128">
        <v>56</v>
      </c>
      <c r="L113" s="128">
        <v>1544</v>
      </c>
      <c r="M113" s="128">
        <v>11</v>
      </c>
      <c r="N113" s="128">
        <v>288600</v>
      </c>
      <c r="O113" s="127">
        <v>0</v>
      </c>
    </row>
    <row r="114" spans="1:15" ht="14.25" customHeight="1" x14ac:dyDescent="0.2">
      <c r="A114" s="276" t="s">
        <v>265</v>
      </c>
      <c r="B114" s="277"/>
      <c r="C114" s="278"/>
      <c r="D114" s="126"/>
      <c r="E114" s="125">
        <v>17</v>
      </c>
      <c r="F114" s="125">
        <v>1227580</v>
      </c>
      <c r="G114" s="125">
        <v>154</v>
      </c>
      <c r="H114" s="125">
        <v>13108452</v>
      </c>
      <c r="I114" s="125">
        <v>13</v>
      </c>
      <c r="J114" s="125">
        <v>260</v>
      </c>
      <c r="K114" s="125">
        <v>133</v>
      </c>
      <c r="L114" s="125">
        <v>3549.5</v>
      </c>
      <c r="M114" s="125">
        <v>36</v>
      </c>
      <c r="N114" s="125">
        <v>768400</v>
      </c>
      <c r="O114" s="124">
        <v>0</v>
      </c>
    </row>
    <row r="115" spans="1:15" ht="15" x14ac:dyDescent="0.2">
      <c r="A115" s="279">
        <v>10</v>
      </c>
      <c r="B115" s="286">
        <v>1</v>
      </c>
      <c r="C115" s="137" t="s">
        <v>289</v>
      </c>
      <c r="D115" s="136" t="s">
        <v>269</v>
      </c>
      <c r="E115" s="135">
        <v>10</v>
      </c>
      <c r="F115" s="135">
        <v>250000</v>
      </c>
      <c r="G115" s="135">
        <v>108</v>
      </c>
      <c r="H115" s="135">
        <v>3988660</v>
      </c>
      <c r="I115" s="135">
        <v>14</v>
      </c>
      <c r="J115" s="135">
        <v>200</v>
      </c>
      <c r="K115" s="135">
        <v>170</v>
      </c>
      <c r="L115" s="135">
        <v>2576</v>
      </c>
      <c r="M115" s="135">
        <v>4</v>
      </c>
      <c r="N115" s="135">
        <v>45800</v>
      </c>
      <c r="O115" s="134">
        <v>0</v>
      </c>
    </row>
    <row r="116" spans="1:15" ht="15" x14ac:dyDescent="0.2">
      <c r="A116" s="280"/>
      <c r="B116" s="282"/>
      <c r="C116" s="133" t="s">
        <v>288</v>
      </c>
      <c r="D116" s="132" t="s">
        <v>269</v>
      </c>
      <c r="E116" s="131">
        <v>4</v>
      </c>
      <c r="F116" s="131">
        <v>131233</v>
      </c>
      <c r="G116" s="131">
        <v>17</v>
      </c>
      <c r="H116" s="131">
        <v>657405</v>
      </c>
      <c r="I116" s="131">
        <v>3</v>
      </c>
      <c r="J116" s="131">
        <v>32</v>
      </c>
      <c r="K116" s="131">
        <v>13</v>
      </c>
      <c r="L116" s="131">
        <v>148</v>
      </c>
      <c r="M116" s="131">
        <v>13</v>
      </c>
      <c r="N116" s="131">
        <v>224800</v>
      </c>
      <c r="O116" s="130">
        <v>0</v>
      </c>
    </row>
    <row r="117" spans="1:15" ht="15" x14ac:dyDescent="0.2">
      <c r="A117" s="280"/>
      <c r="B117" s="282"/>
      <c r="C117" s="133" t="s">
        <v>287</v>
      </c>
      <c r="D117" s="132" t="s">
        <v>267</v>
      </c>
      <c r="E117" s="131">
        <v>3</v>
      </c>
      <c r="F117" s="131">
        <v>12840</v>
      </c>
      <c r="G117" s="131">
        <v>22</v>
      </c>
      <c r="H117" s="131">
        <v>869581</v>
      </c>
      <c r="I117" s="131">
        <v>6</v>
      </c>
      <c r="J117" s="131">
        <v>9</v>
      </c>
      <c r="K117" s="131">
        <v>44</v>
      </c>
      <c r="L117" s="131">
        <v>433.5</v>
      </c>
      <c r="M117" s="131">
        <v>12</v>
      </c>
      <c r="N117" s="131">
        <v>255800</v>
      </c>
      <c r="O117" s="130">
        <v>0</v>
      </c>
    </row>
    <row r="118" spans="1:15" ht="15" x14ac:dyDescent="0.2">
      <c r="A118" s="280"/>
      <c r="B118" s="282"/>
      <c r="C118" s="137" t="s">
        <v>286</v>
      </c>
      <c r="D118" s="136" t="s">
        <v>273</v>
      </c>
      <c r="E118" s="135">
        <v>2</v>
      </c>
      <c r="F118" s="135">
        <v>17000</v>
      </c>
      <c r="G118" s="135">
        <v>13</v>
      </c>
      <c r="H118" s="135">
        <v>508563</v>
      </c>
      <c r="I118" s="135">
        <v>2</v>
      </c>
      <c r="J118" s="135">
        <v>40</v>
      </c>
      <c r="K118" s="135">
        <v>12</v>
      </c>
      <c r="L118" s="135">
        <v>482</v>
      </c>
      <c r="M118" s="135">
        <v>3</v>
      </c>
      <c r="N118" s="135">
        <v>48600</v>
      </c>
      <c r="O118" s="134">
        <v>0</v>
      </c>
    </row>
    <row r="119" spans="1:15" ht="15" x14ac:dyDescent="0.2">
      <c r="A119" s="280"/>
      <c r="B119" s="282"/>
      <c r="C119" s="133" t="s">
        <v>285</v>
      </c>
      <c r="D119" s="132" t="s">
        <v>273</v>
      </c>
      <c r="E119" s="131">
        <v>1</v>
      </c>
      <c r="F119" s="131">
        <v>4610</v>
      </c>
      <c r="G119" s="131">
        <v>10</v>
      </c>
      <c r="H119" s="131">
        <v>672939</v>
      </c>
      <c r="I119" s="131">
        <v>2</v>
      </c>
      <c r="J119" s="131">
        <v>9.5</v>
      </c>
      <c r="K119" s="131">
        <v>12</v>
      </c>
      <c r="L119" s="131">
        <v>160</v>
      </c>
      <c r="M119" s="131">
        <v>3</v>
      </c>
      <c r="N119" s="131">
        <v>59400</v>
      </c>
      <c r="O119" s="130">
        <v>0</v>
      </c>
    </row>
    <row r="120" spans="1:15" ht="15" x14ac:dyDescent="0.2">
      <c r="A120" s="280"/>
      <c r="B120" s="282"/>
      <c r="C120" s="133" t="s">
        <v>284</v>
      </c>
      <c r="D120" s="132" t="s">
        <v>269</v>
      </c>
      <c r="E120" s="131">
        <v>0</v>
      </c>
      <c r="F120" s="131">
        <v>0</v>
      </c>
      <c r="G120" s="131">
        <v>6</v>
      </c>
      <c r="H120" s="131">
        <v>1900279</v>
      </c>
      <c r="I120" s="131">
        <v>3</v>
      </c>
      <c r="J120" s="131">
        <v>168</v>
      </c>
      <c r="K120" s="131">
        <v>16</v>
      </c>
      <c r="L120" s="131">
        <v>1986</v>
      </c>
      <c r="M120" s="131">
        <v>2</v>
      </c>
      <c r="N120" s="131">
        <v>160000</v>
      </c>
      <c r="O120" s="130">
        <v>159</v>
      </c>
    </row>
    <row r="121" spans="1:15" ht="15" x14ac:dyDescent="0.2">
      <c r="A121" s="280"/>
      <c r="B121" s="282"/>
      <c r="C121" s="133" t="s">
        <v>283</v>
      </c>
      <c r="D121" s="132" t="s">
        <v>269</v>
      </c>
      <c r="E121" s="131">
        <v>1</v>
      </c>
      <c r="F121" s="131">
        <v>46417</v>
      </c>
      <c r="G121" s="131">
        <v>3</v>
      </c>
      <c r="H121" s="131">
        <v>141617</v>
      </c>
      <c r="I121" s="131">
        <v>0</v>
      </c>
      <c r="J121" s="131">
        <v>0</v>
      </c>
      <c r="K121" s="131">
        <v>0</v>
      </c>
      <c r="L121" s="131">
        <v>0</v>
      </c>
      <c r="M121" s="131">
        <v>0</v>
      </c>
      <c r="N121" s="131">
        <v>0</v>
      </c>
      <c r="O121" s="130">
        <v>0</v>
      </c>
    </row>
    <row r="122" spans="1:15" ht="15" x14ac:dyDescent="0.2">
      <c r="A122" s="280"/>
      <c r="B122" s="283"/>
      <c r="C122" s="148" t="s">
        <v>282</v>
      </c>
      <c r="D122" s="144" t="s">
        <v>267</v>
      </c>
      <c r="E122" s="143">
        <v>1</v>
      </c>
      <c r="F122" s="143">
        <v>6800</v>
      </c>
      <c r="G122" s="143">
        <v>18</v>
      </c>
      <c r="H122" s="143">
        <v>483757</v>
      </c>
      <c r="I122" s="143">
        <v>1</v>
      </c>
      <c r="J122" s="143">
        <v>8</v>
      </c>
      <c r="K122" s="143">
        <v>16</v>
      </c>
      <c r="L122" s="143">
        <v>101</v>
      </c>
      <c r="M122" s="143">
        <v>13</v>
      </c>
      <c r="N122" s="143">
        <v>281800</v>
      </c>
      <c r="O122" s="142">
        <v>0</v>
      </c>
    </row>
    <row r="123" spans="1:15" ht="15" customHeight="1" x14ac:dyDescent="0.2">
      <c r="A123" s="281"/>
      <c r="B123" s="284" t="s">
        <v>266</v>
      </c>
      <c r="C123" s="285"/>
      <c r="D123" s="129"/>
      <c r="E123" s="128">
        <v>22</v>
      </c>
      <c r="F123" s="128">
        <v>468900</v>
      </c>
      <c r="G123" s="128">
        <v>197</v>
      </c>
      <c r="H123" s="128">
        <v>9222801</v>
      </c>
      <c r="I123" s="128">
        <v>31</v>
      </c>
      <c r="J123" s="128">
        <v>466.5</v>
      </c>
      <c r="K123" s="128">
        <v>283</v>
      </c>
      <c r="L123" s="128">
        <v>5886.5</v>
      </c>
      <c r="M123" s="128">
        <v>50</v>
      </c>
      <c r="N123" s="128">
        <v>1076200</v>
      </c>
      <c r="O123" s="127">
        <v>159</v>
      </c>
    </row>
    <row r="124" spans="1:15" ht="15" customHeight="1" x14ac:dyDescent="0.2">
      <c r="A124" s="276" t="s">
        <v>265</v>
      </c>
      <c r="B124" s="277"/>
      <c r="C124" s="278"/>
      <c r="D124" s="126"/>
      <c r="E124" s="125">
        <v>22</v>
      </c>
      <c r="F124" s="125">
        <v>468900</v>
      </c>
      <c r="G124" s="125">
        <v>197</v>
      </c>
      <c r="H124" s="125">
        <v>9222801</v>
      </c>
      <c r="I124" s="125">
        <v>31</v>
      </c>
      <c r="J124" s="125">
        <v>466.5</v>
      </c>
      <c r="K124" s="125">
        <v>283</v>
      </c>
      <c r="L124" s="125">
        <v>5886.5</v>
      </c>
      <c r="M124" s="125">
        <v>50</v>
      </c>
      <c r="N124" s="125">
        <v>1076200</v>
      </c>
      <c r="O124" s="124">
        <v>159</v>
      </c>
    </row>
    <row r="125" spans="1:15" ht="15" x14ac:dyDescent="0.2">
      <c r="A125" s="287">
        <v>11</v>
      </c>
      <c r="B125" s="290">
        <v>1</v>
      </c>
      <c r="C125" s="137" t="s">
        <v>281</v>
      </c>
      <c r="D125" s="136" t="s">
        <v>275</v>
      </c>
      <c r="E125" s="135">
        <v>0</v>
      </c>
      <c r="F125" s="135">
        <v>0</v>
      </c>
      <c r="G125" s="135">
        <v>0</v>
      </c>
      <c r="H125" s="135">
        <v>0</v>
      </c>
      <c r="I125" s="135">
        <v>0</v>
      </c>
      <c r="J125" s="135">
        <v>0</v>
      </c>
      <c r="K125" s="135">
        <v>3</v>
      </c>
      <c r="L125" s="135">
        <v>44</v>
      </c>
      <c r="M125" s="135">
        <v>1</v>
      </c>
      <c r="N125" s="135">
        <v>10400</v>
      </c>
      <c r="O125" s="134">
        <v>0</v>
      </c>
    </row>
    <row r="126" spans="1:15" ht="15" x14ac:dyDescent="0.2">
      <c r="A126" s="288"/>
      <c r="B126" s="291"/>
      <c r="C126" s="133" t="s">
        <v>280</v>
      </c>
      <c r="D126" s="132" t="s">
        <v>275</v>
      </c>
      <c r="E126" s="131">
        <v>2</v>
      </c>
      <c r="F126" s="131">
        <v>55000</v>
      </c>
      <c r="G126" s="131">
        <v>17</v>
      </c>
      <c r="H126" s="131">
        <v>790660</v>
      </c>
      <c r="I126" s="131">
        <v>1</v>
      </c>
      <c r="J126" s="131">
        <v>6</v>
      </c>
      <c r="K126" s="131">
        <v>14</v>
      </c>
      <c r="L126" s="131">
        <v>549</v>
      </c>
      <c r="M126" s="131">
        <v>3</v>
      </c>
      <c r="N126" s="131">
        <v>45200</v>
      </c>
      <c r="O126" s="130">
        <v>0</v>
      </c>
    </row>
    <row r="127" spans="1:15" ht="15" x14ac:dyDescent="0.2">
      <c r="A127" s="288"/>
      <c r="B127" s="291"/>
      <c r="C127" s="141" t="s">
        <v>279</v>
      </c>
      <c r="D127" s="140" t="s">
        <v>269</v>
      </c>
      <c r="E127" s="139">
        <v>0</v>
      </c>
      <c r="F127" s="139">
        <v>0</v>
      </c>
      <c r="G127" s="139">
        <v>0</v>
      </c>
      <c r="H127" s="139">
        <v>0</v>
      </c>
      <c r="I127" s="139">
        <v>0</v>
      </c>
      <c r="J127" s="139">
        <v>0</v>
      </c>
      <c r="K127" s="139">
        <v>0</v>
      </c>
      <c r="L127" s="139">
        <v>0</v>
      </c>
      <c r="M127" s="139">
        <v>0</v>
      </c>
      <c r="N127" s="139">
        <v>0</v>
      </c>
      <c r="O127" s="138">
        <v>0</v>
      </c>
    </row>
    <row r="128" spans="1:15" ht="15" x14ac:dyDescent="0.2">
      <c r="A128" s="288"/>
      <c r="B128" s="291"/>
      <c r="C128" s="147" t="s">
        <v>278</v>
      </c>
      <c r="D128" s="136" t="s">
        <v>275</v>
      </c>
      <c r="E128" s="135">
        <v>1</v>
      </c>
      <c r="F128" s="135">
        <v>50000</v>
      </c>
      <c r="G128" s="135">
        <v>5</v>
      </c>
      <c r="H128" s="135">
        <v>150000</v>
      </c>
      <c r="I128" s="135">
        <v>0</v>
      </c>
      <c r="J128" s="135">
        <v>0</v>
      </c>
      <c r="K128" s="135">
        <v>0</v>
      </c>
      <c r="L128" s="135">
        <v>0</v>
      </c>
      <c r="M128" s="135">
        <v>0</v>
      </c>
      <c r="N128" s="135">
        <v>0</v>
      </c>
      <c r="O128" s="134">
        <v>0</v>
      </c>
    </row>
    <row r="129" spans="1:15" ht="15" x14ac:dyDescent="0.2">
      <c r="A129" s="288"/>
      <c r="B129" s="291"/>
      <c r="C129" s="146" t="s">
        <v>277</v>
      </c>
      <c r="D129" s="132" t="s">
        <v>269</v>
      </c>
      <c r="E129" s="131">
        <v>1</v>
      </c>
      <c r="F129" s="131">
        <v>24320</v>
      </c>
      <c r="G129" s="131">
        <v>8</v>
      </c>
      <c r="H129" s="131">
        <v>518428</v>
      </c>
      <c r="I129" s="131">
        <v>1</v>
      </c>
      <c r="J129" s="131">
        <v>5</v>
      </c>
      <c r="K129" s="131">
        <v>6</v>
      </c>
      <c r="L129" s="131">
        <v>27</v>
      </c>
      <c r="M129" s="131">
        <v>5</v>
      </c>
      <c r="N129" s="131">
        <v>138600</v>
      </c>
      <c r="O129" s="130">
        <v>0</v>
      </c>
    </row>
    <row r="130" spans="1:15" ht="15" x14ac:dyDescent="0.2">
      <c r="A130" s="288"/>
      <c r="B130" s="292"/>
      <c r="C130" s="145" t="s">
        <v>276</v>
      </c>
      <c r="D130" s="144" t="s">
        <v>275</v>
      </c>
      <c r="E130" s="143">
        <v>5</v>
      </c>
      <c r="F130" s="143">
        <v>38040</v>
      </c>
      <c r="G130" s="143">
        <v>36</v>
      </c>
      <c r="H130" s="143">
        <v>611577</v>
      </c>
      <c r="I130" s="143">
        <v>5</v>
      </c>
      <c r="J130" s="143">
        <v>9</v>
      </c>
      <c r="K130" s="143">
        <v>31</v>
      </c>
      <c r="L130" s="143">
        <v>112</v>
      </c>
      <c r="M130" s="143">
        <v>15</v>
      </c>
      <c r="N130" s="143">
        <v>235600</v>
      </c>
      <c r="O130" s="142">
        <v>0</v>
      </c>
    </row>
    <row r="131" spans="1:15" ht="15" x14ac:dyDescent="0.2">
      <c r="A131" s="289"/>
      <c r="B131" s="293" t="s">
        <v>266</v>
      </c>
      <c r="C131" s="285"/>
      <c r="D131" s="129"/>
      <c r="E131" s="128">
        <v>9</v>
      </c>
      <c r="F131" s="128">
        <v>167360</v>
      </c>
      <c r="G131" s="128">
        <v>66</v>
      </c>
      <c r="H131" s="128">
        <v>2070665</v>
      </c>
      <c r="I131" s="128">
        <v>7</v>
      </c>
      <c r="J131" s="128">
        <v>20</v>
      </c>
      <c r="K131" s="128">
        <v>54</v>
      </c>
      <c r="L131" s="128">
        <v>732</v>
      </c>
      <c r="M131" s="128">
        <v>24</v>
      </c>
      <c r="N131" s="128">
        <v>429800</v>
      </c>
      <c r="O131" s="127">
        <v>0</v>
      </c>
    </row>
    <row r="132" spans="1:15" ht="15" x14ac:dyDescent="0.2">
      <c r="A132" s="276" t="s">
        <v>265</v>
      </c>
      <c r="B132" s="277"/>
      <c r="C132" s="278"/>
      <c r="D132" s="126"/>
      <c r="E132" s="125">
        <v>9</v>
      </c>
      <c r="F132" s="125">
        <v>167360</v>
      </c>
      <c r="G132" s="125">
        <v>66</v>
      </c>
      <c r="H132" s="125">
        <v>2070665</v>
      </c>
      <c r="I132" s="125">
        <v>7</v>
      </c>
      <c r="J132" s="125">
        <v>20</v>
      </c>
      <c r="K132" s="125">
        <v>54</v>
      </c>
      <c r="L132" s="125">
        <v>732</v>
      </c>
      <c r="M132" s="125">
        <v>24</v>
      </c>
      <c r="N132" s="125">
        <v>429800</v>
      </c>
      <c r="O132" s="124">
        <v>0</v>
      </c>
    </row>
    <row r="133" spans="1:15" ht="15" x14ac:dyDescent="0.2">
      <c r="A133" s="280">
        <v>12</v>
      </c>
      <c r="B133" s="282">
        <v>1</v>
      </c>
      <c r="C133" s="133" t="s">
        <v>274</v>
      </c>
      <c r="D133" s="132" t="s">
        <v>273</v>
      </c>
      <c r="E133" s="131">
        <v>0</v>
      </c>
      <c r="F133" s="131">
        <v>0</v>
      </c>
      <c r="G133" s="131">
        <v>3</v>
      </c>
      <c r="H133" s="131">
        <v>73492</v>
      </c>
      <c r="I133" s="131">
        <v>0</v>
      </c>
      <c r="J133" s="131">
        <v>0</v>
      </c>
      <c r="K133" s="131">
        <v>2</v>
      </c>
      <c r="L133" s="131">
        <v>45</v>
      </c>
      <c r="M133" s="131">
        <v>1</v>
      </c>
      <c r="N133" s="131">
        <v>29600</v>
      </c>
      <c r="O133" s="130">
        <v>0</v>
      </c>
    </row>
    <row r="134" spans="1:15" ht="15" x14ac:dyDescent="0.2">
      <c r="A134" s="280"/>
      <c r="B134" s="282"/>
      <c r="C134" s="141" t="s">
        <v>272</v>
      </c>
      <c r="D134" s="140" t="s">
        <v>269</v>
      </c>
      <c r="E134" s="139">
        <v>0</v>
      </c>
      <c r="F134" s="139">
        <v>0</v>
      </c>
      <c r="G134" s="139">
        <v>0</v>
      </c>
      <c r="H134" s="139">
        <v>0</v>
      </c>
      <c r="I134" s="139">
        <v>0</v>
      </c>
      <c r="J134" s="139">
        <v>0</v>
      </c>
      <c r="K134" s="139">
        <v>0</v>
      </c>
      <c r="L134" s="139">
        <v>0</v>
      </c>
      <c r="M134" s="139">
        <v>0</v>
      </c>
      <c r="N134" s="139">
        <v>0</v>
      </c>
      <c r="O134" s="138">
        <v>0</v>
      </c>
    </row>
    <row r="135" spans="1:15" ht="15" x14ac:dyDescent="0.2">
      <c r="A135" s="280"/>
      <c r="B135" s="282"/>
      <c r="C135" s="137" t="s">
        <v>271</v>
      </c>
      <c r="D135" s="136" t="s">
        <v>269</v>
      </c>
      <c r="E135" s="135">
        <v>0</v>
      </c>
      <c r="F135" s="135">
        <v>0</v>
      </c>
      <c r="G135" s="135">
        <v>0</v>
      </c>
      <c r="H135" s="135">
        <v>0</v>
      </c>
      <c r="I135" s="135">
        <v>0</v>
      </c>
      <c r="J135" s="135">
        <v>0</v>
      </c>
      <c r="K135" s="135">
        <v>0</v>
      </c>
      <c r="L135" s="135">
        <v>0</v>
      </c>
      <c r="M135" s="135">
        <v>0</v>
      </c>
      <c r="N135" s="135">
        <v>0</v>
      </c>
      <c r="O135" s="134">
        <v>0</v>
      </c>
    </row>
    <row r="136" spans="1:15" ht="15" x14ac:dyDescent="0.2">
      <c r="A136" s="280"/>
      <c r="B136" s="282"/>
      <c r="C136" s="133" t="s">
        <v>270</v>
      </c>
      <c r="D136" s="132" t="s">
        <v>269</v>
      </c>
      <c r="E136" s="131">
        <v>1</v>
      </c>
      <c r="F136" s="131">
        <v>13000</v>
      </c>
      <c r="G136" s="131">
        <v>6</v>
      </c>
      <c r="H136" s="131">
        <v>104236</v>
      </c>
      <c r="I136" s="131">
        <v>0</v>
      </c>
      <c r="J136" s="131">
        <v>0</v>
      </c>
      <c r="K136" s="131">
        <v>14</v>
      </c>
      <c r="L136" s="131">
        <v>403</v>
      </c>
      <c r="M136" s="131">
        <v>0</v>
      </c>
      <c r="N136" s="131">
        <v>0</v>
      </c>
      <c r="O136" s="130">
        <v>0</v>
      </c>
    </row>
    <row r="137" spans="1:15" ht="15" x14ac:dyDescent="0.2">
      <c r="A137" s="280"/>
      <c r="B137" s="283"/>
      <c r="C137" s="133" t="s">
        <v>268</v>
      </c>
      <c r="D137" s="132" t="s">
        <v>267</v>
      </c>
      <c r="E137" s="131">
        <v>1</v>
      </c>
      <c r="F137" s="131">
        <v>17980</v>
      </c>
      <c r="G137" s="131">
        <v>4</v>
      </c>
      <c r="H137" s="131">
        <v>125849</v>
      </c>
      <c r="I137" s="131">
        <v>1</v>
      </c>
      <c r="J137" s="131">
        <v>5</v>
      </c>
      <c r="K137" s="131">
        <v>2</v>
      </c>
      <c r="L137" s="131">
        <v>43</v>
      </c>
      <c r="M137" s="131">
        <v>0</v>
      </c>
      <c r="N137" s="131">
        <v>0</v>
      </c>
      <c r="O137" s="130">
        <v>0</v>
      </c>
    </row>
    <row r="138" spans="1:15" ht="15" customHeight="1" x14ac:dyDescent="0.2">
      <c r="A138" s="281"/>
      <c r="B138" s="284" t="s">
        <v>266</v>
      </c>
      <c r="C138" s="285"/>
      <c r="D138" s="129"/>
      <c r="E138" s="128">
        <v>2</v>
      </c>
      <c r="F138" s="128">
        <v>30980</v>
      </c>
      <c r="G138" s="128">
        <v>13</v>
      </c>
      <c r="H138" s="128">
        <v>303577</v>
      </c>
      <c r="I138" s="128">
        <v>1</v>
      </c>
      <c r="J138" s="128">
        <v>5</v>
      </c>
      <c r="K138" s="128">
        <v>18</v>
      </c>
      <c r="L138" s="128">
        <v>491</v>
      </c>
      <c r="M138" s="128">
        <v>1</v>
      </c>
      <c r="N138" s="128">
        <v>29600</v>
      </c>
      <c r="O138" s="127">
        <v>0</v>
      </c>
    </row>
    <row r="139" spans="1:15" ht="15" x14ac:dyDescent="0.2">
      <c r="A139" s="276" t="s">
        <v>265</v>
      </c>
      <c r="B139" s="277"/>
      <c r="C139" s="278"/>
      <c r="D139" s="126"/>
      <c r="E139" s="125">
        <v>2</v>
      </c>
      <c r="F139" s="125">
        <v>30980</v>
      </c>
      <c r="G139" s="125">
        <v>13</v>
      </c>
      <c r="H139" s="125">
        <v>303577</v>
      </c>
      <c r="I139" s="125">
        <v>1</v>
      </c>
      <c r="J139" s="125">
        <v>5</v>
      </c>
      <c r="K139" s="125">
        <v>18</v>
      </c>
      <c r="L139" s="125">
        <v>491</v>
      </c>
      <c r="M139" s="125">
        <v>1</v>
      </c>
      <c r="N139" s="125">
        <v>29600</v>
      </c>
      <c r="O139" s="124">
        <v>0</v>
      </c>
    </row>
    <row r="140" spans="1:15" ht="15" x14ac:dyDescent="0.2">
      <c r="A140" s="299" t="s">
        <v>264</v>
      </c>
      <c r="B140" s="300"/>
      <c r="C140" s="301"/>
      <c r="D140" s="123"/>
      <c r="E140" s="121">
        <v>121</v>
      </c>
      <c r="F140" s="121">
        <v>6574495</v>
      </c>
      <c r="G140" s="121">
        <v>1066</v>
      </c>
      <c r="H140" s="121">
        <v>67928274</v>
      </c>
      <c r="I140" s="121">
        <v>156</v>
      </c>
      <c r="J140" s="121">
        <v>2652.3</v>
      </c>
      <c r="K140" s="122">
        <v>1326</v>
      </c>
      <c r="L140" s="121">
        <v>34830.300000000003</v>
      </c>
      <c r="M140" s="121">
        <v>307</v>
      </c>
      <c r="N140" s="121">
        <v>6099800</v>
      </c>
      <c r="O140" s="120">
        <v>2229</v>
      </c>
    </row>
    <row r="141" spans="1:15" x14ac:dyDescent="0.2">
      <c r="H141" s="119"/>
    </row>
    <row r="142" spans="1:15" x14ac:dyDescent="0.2">
      <c r="H142" s="119"/>
    </row>
    <row r="143" spans="1:15" x14ac:dyDescent="0.2">
      <c r="H143" s="119"/>
    </row>
  </sheetData>
  <mergeCells count="77">
    <mergeCell ref="A140:C140"/>
    <mergeCell ref="A1:O1"/>
    <mergeCell ref="A5:A16"/>
    <mergeCell ref="B5:B9"/>
    <mergeCell ref="B10:C10"/>
    <mergeCell ref="B11:B15"/>
    <mergeCell ref="B16:C16"/>
    <mergeCell ref="A17:C17"/>
    <mergeCell ref="A18:A29"/>
    <mergeCell ref="B18:B22"/>
    <mergeCell ref="B23:C23"/>
    <mergeCell ref="B24:B28"/>
    <mergeCell ref="B29:C29"/>
    <mergeCell ref="A30:C30"/>
    <mergeCell ref="A31:A42"/>
    <mergeCell ref="B31:B34"/>
    <mergeCell ref="B35:C35"/>
    <mergeCell ref="B36:B41"/>
    <mergeCell ref="B42:C42"/>
    <mergeCell ref="A43:C43"/>
    <mergeCell ref="A44:A50"/>
    <mergeCell ref="B44:B49"/>
    <mergeCell ref="B50:C50"/>
    <mergeCell ref="A51:C51"/>
    <mergeCell ref="A52:A61"/>
    <mergeCell ref="B52:B55"/>
    <mergeCell ref="B56:C56"/>
    <mergeCell ref="B57:B60"/>
    <mergeCell ref="B61:C61"/>
    <mergeCell ref="B91:B93"/>
    <mergeCell ref="B94:C94"/>
    <mergeCell ref="A62:C62"/>
    <mergeCell ref="A63:A70"/>
    <mergeCell ref="B63:B69"/>
    <mergeCell ref="B70:C70"/>
    <mergeCell ref="A71:C71"/>
    <mergeCell ref="A124:C124"/>
    <mergeCell ref="A125:A131"/>
    <mergeCell ref="B125:B130"/>
    <mergeCell ref="B131:C131"/>
    <mergeCell ref="A95:C95"/>
    <mergeCell ref="A96:A113"/>
    <mergeCell ref="B96:B101"/>
    <mergeCell ref="B102:C102"/>
    <mergeCell ref="B103:B107"/>
    <mergeCell ref="B108:C108"/>
    <mergeCell ref="B109:B112"/>
    <mergeCell ref="B113:C113"/>
    <mergeCell ref="A132:C132"/>
    <mergeCell ref="A133:A138"/>
    <mergeCell ref="B133:B137"/>
    <mergeCell ref="B138:C138"/>
    <mergeCell ref="A139:C139"/>
    <mergeCell ref="A2:A4"/>
    <mergeCell ref="B2:B4"/>
    <mergeCell ref="C2:C4"/>
    <mergeCell ref="A114:C114"/>
    <mergeCell ref="A115:A123"/>
    <mergeCell ref="B115:B122"/>
    <mergeCell ref="B123:C123"/>
    <mergeCell ref="A72:A79"/>
    <mergeCell ref="B72:B78"/>
    <mergeCell ref="B79:C79"/>
    <mergeCell ref="A80:C80"/>
    <mergeCell ref="A81:A94"/>
    <mergeCell ref="B81:B85"/>
    <mergeCell ref="B86:C86"/>
    <mergeCell ref="B87:B89"/>
    <mergeCell ref="B90:C90"/>
    <mergeCell ref="D2:D4"/>
    <mergeCell ref="E2:H2"/>
    <mergeCell ref="I2:O2"/>
    <mergeCell ref="E3:F3"/>
    <mergeCell ref="G3:H3"/>
    <mergeCell ref="I3:J3"/>
    <mergeCell ref="K3:L3"/>
    <mergeCell ref="M3:O3"/>
  </mergeCells>
  <phoneticPr fontId="35"/>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015D-1C8F-4476-B09E-4FFF87C73553}">
  <dimension ref="A1:Q157"/>
  <sheetViews>
    <sheetView zoomScale="150" zoomScaleNormal="150" workbookViewId="0">
      <selection activeCell="R10" sqref="R10"/>
    </sheetView>
  </sheetViews>
  <sheetFormatPr defaultColWidth="12" defaultRowHeight="11.1" customHeight="1" x14ac:dyDescent="0.2"/>
  <cols>
    <col min="1" max="2" width="2.83203125" style="251" customWidth="1"/>
    <col min="3" max="3" width="10.1640625" style="250" customWidth="1"/>
    <col min="4" max="4" width="9.83203125" style="194" customWidth="1"/>
    <col min="5" max="5" width="6.1640625" style="194" customWidth="1"/>
    <col min="6" max="8" width="9.83203125" style="194" customWidth="1"/>
    <col min="9" max="10" width="2.83203125" style="251" customWidth="1"/>
    <col min="11" max="11" width="10.1640625" style="250" customWidth="1"/>
    <col min="12" max="12" width="9.83203125" style="194" customWidth="1"/>
    <col min="13" max="13" width="6.1640625" style="194" customWidth="1"/>
    <col min="14" max="16" width="9.83203125" style="194" customWidth="1"/>
    <col min="17" max="17" width="13.6640625" style="194" bestFit="1" customWidth="1"/>
    <col min="18" max="16384" width="12" style="194"/>
  </cols>
  <sheetData>
    <row r="1" spans="1:16" s="183" customFormat="1" ht="13.5" customHeight="1" x14ac:dyDescent="0.15">
      <c r="A1" s="182"/>
      <c r="B1" s="182"/>
      <c r="C1" s="303" t="s">
        <v>327</v>
      </c>
      <c r="D1" s="303"/>
      <c r="E1" s="303"/>
      <c r="F1" s="303"/>
      <c r="G1" s="303"/>
      <c r="H1" s="303"/>
      <c r="I1" s="303"/>
      <c r="J1" s="303"/>
      <c r="K1" s="303"/>
      <c r="L1" s="304" t="s">
        <v>328</v>
      </c>
      <c r="M1" s="304"/>
      <c r="N1" s="304"/>
      <c r="O1" s="304"/>
      <c r="P1" s="304"/>
    </row>
    <row r="2" spans="1:16" s="183" customFormat="1" ht="11.1" customHeight="1" x14ac:dyDescent="0.2">
      <c r="A2" s="305" t="s">
        <v>323</v>
      </c>
      <c r="B2" s="307" t="s">
        <v>322</v>
      </c>
      <c r="C2" s="309" t="s">
        <v>321</v>
      </c>
      <c r="D2" s="311" t="s">
        <v>329</v>
      </c>
      <c r="E2" s="311"/>
      <c r="F2" s="311"/>
      <c r="G2" s="307" t="s">
        <v>330</v>
      </c>
      <c r="H2" s="184" t="s">
        <v>331</v>
      </c>
      <c r="I2" s="305" t="s">
        <v>323</v>
      </c>
      <c r="J2" s="307" t="s">
        <v>322</v>
      </c>
      <c r="K2" s="309" t="s">
        <v>321</v>
      </c>
      <c r="L2" s="311" t="s">
        <v>329</v>
      </c>
      <c r="M2" s="311"/>
      <c r="N2" s="311"/>
      <c r="O2" s="312" t="s">
        <v>332</v>
      </c>
      <c r="P2" s="185" t="s">
        <v>331</v>
      </c>
    </row>
    <row r="3" spans="1:16" s="183" customFormat="1" ht="20.25" customHeight="1" x14ac:dyDescent="0.2">
      <c r="A3" s="306"/>
      <c r="B3" s="308"/>
      <c r="C3" s="310"/>
      <c r="D3" s="186" t="s">
        <v>333</v>
      </c>
      <c r="E3" s="187" t="s">
        <v>334</v>
      </c>
      <c r="F3" s="188" t="s">
        <v>335</v>
      </c>
      <c r="G3" s="308"/>
      <c r="H3" s="189" t="s">
        <v>336</v>
      </c>
      <c r="I3" s="306"/>
      <c r="J3" s="308"/>
      <c r="K3" s="310"/>
      <c r="L3" s="186" t="s">
        <v>333</v>
      </c>
      <c r="M3" s="187" t="s">
        <v>334</v>
      </c>
      <c r="N3" s="188" t="s">
        <v>335</v>
      </c>
      <c r="O3" s="313"/>
      <c r="P3" s="189" t="s">
        <v>336</v>
      </c>
    </row>
    <row r="4" spans="1:16" ht="11.45" customHeight="1" x14ac:dyDescent="0.2">
      <c r="A4" s="314">
        <v>1</v>
      </c>
      <c r="B4" s="317">
        <v>1</v>
      </c>
      <c r="C4" s="190" t="s">
        <v>337</v>
      </c>
      <c r="D4" s="191">
        <v>154722</v>
      </c>
      <c r="E4" s="191">
        <v>1</v>
      </c>
      <c r="F4" s="191">
        <v>10000</v>
      </c>
      <c r="G4" s="191">
        <v>105955</v>
      </c>
      <c r="H4" s="192">
        <v>270677</v>
      </c>
      <c r="I4" s="320">
        <v>7</v>
      </c>
      <c r="J4" s="317">
        <v>1</v>
      </c>
      <c r="K4" s="190" t="s">
        <v>338</v>
      </c>
      <c r="L4" s="191">
        <v>0</v>
      </c>
      <c r="M4" s="191">
        <v>0</v>
      </c>
      <c r="N4" s="191">
        <v>189276</v>
      </c>
      <c r="O4" s="191">
        <v>72000</v>
      </c>
      <c r="P4" s="193">
        <v>261276</v>
      </c>
    </row>
    <row r="5" spans="1:16" ht="11.45" customHeight="1" x14ac:dyDescent="0.2">
      <c r="A5" s="315"/>
      <c r="B5" s="318"/>
      <c r="C5" s="195" t="s">
        <v>339</v>
      </c>
      <c r="D5" s="196">
        <v>0</v>
      </c>
      <c r="E5" s="196">
        <v>0</v>
      </c>
      <c r="F5" s="196">
        <v>0</v>
      </c>
      <c r="G5" s="196">
        <v>15140</v>
      </c>
      <c r="H5" s="197">
        <v>15140</v>
      </c>
      <c r="I5" s="321"/>
      <c r="J5" s="318"/>
      <c r="K5" s="198" t="s">
        <v>340</v>
      </c>
      <c r="L5" s="196">
        <v>160699</v>
      </c>
      <c r="M5" s="196">
        <v>1</v>
      </c>
      <c r="N5" s="196">
        <v>0</v>
      </c>
      <c r="O5" s="196">
        <v>10000</v>
      </c>
      <c r="P5" s="199">
        <v>170699</v>
      </c>
    </row>
    <row r="6" spans="1:16" ht="11.45" customHeight="1" x14ac:dyDescent="0.2">
      <c r="A6" s="315"/>
      <c r="B6" s="318"/>
      <c r="C6" s="195" t="s">
        <v>237</v>
      </c>
      <c r="D6" s="196">
        <v>0</v>
      </c>
      <c r="E6" s="196">
        <v>0</v>
      </c>
      <c r="F6" s="196">
        <v>0</v>
      </c>
      <c r="G6" s="196">
        <v>57660</v>
      </c>
      <c r="H6" s="197">
        <v>57660</v>
      </c>
      <c r="I6" s="321"/>
      <c r="J6" s="318"/>
      <c r="K6" s="198" t="s">
        <v>188</v>
      </c>
      <c r="L6" s="200">
        <v>0</v>
      </c>
      <c r="M6" s="200">
        <v>0</v>
      </c>
      <c r="N6" s="200">
        <v>0</v>
      </c>
      <c r="O6" s="200">
        <v>0</v>
      </c>
      <c r="P6" s="201">
        <v>0</v>
      </c>
    </row>
    <row r="7" spans="1:16" ht="11.45" customHeight="1" x14ac:dyDescent="0.2">
      <c r="A7" s="315"/>
      <c r="B7" s="318"/>
      <c r="C7" s="202" t="s">
        <v>236</v>
      </c>
      <c r="D7" s="200">
        <v>0</v>
      </c>
      <c r="E7" s="200">
        <v>0</v>
      </c>
      <c r="F7" s="200">
        <v>0</v>
      </c>
      <c r="G7" s="200">
        <v>0</v>
      </c>
      <c r="H7" s="203">
        <v>0</v>
      </c>
      <c r="I7" s="321"/>
      <c r="J7" s="318"/>
      <c r="K7" s="195" t="s">
        <v>341</v>
      </c>
      <c r="L7" s="196">
        <v>0</v>
      </c>
      <c r="M7" s="196">
        <v>0</v>
      </c>
      <c r="N7" s="196">
        <v>0</v>
      </c>
      <c r="O7" s="196">
        <v>0</v>
      </c>
      <c r="P7" s="199">
        <v>0</v>
      </c>
    </row>
    <row r="8" spans="1:16" ht="11.45" customHeight="1" x14ac:dyDescent="0.2">
      <c r="A8" s="315"/>
      <c r="B8" s="319"/>
      <c r="C8" s="204" t="s">
        <v>342</v>
      </c>
      <c r="D8" s="205">
        <v>0</v>
      </c>
      <c r="E8" s="205">
        <v>0</v>
      </c>
      <c r="F8" s="205">
        <v>31959</v>
      </c>
      <c r="G8" s="205">
        <v>57220</v>
      </c>
      <c r="H8" s="206">
        <v>89179</v>
      </c>
      <c r="I8" s="321"/>
      <c r="J8" s="318"/>
      <c r="K8" s="202" t="s">
        <v>343</v>
      </c>
      <c r="L8" s="196">
        <v>305500</v>
      </c>
      <c r="M8" s="196">
        <v>2</v>
      </c>
      <c r="N8" s="196">
        <v>0</v>
      </c>
      <c r="O8" s="196">
        <v>31383</v>
      </c>
      <c r="P8" s="199">
        <v>336883</v>
      </c>
    </row>
    <row r="9" spans="1:16" ht="11.45" customHeight="1" x14ac:dyDescent="0.2">
      <c r="A9" s="315"/>
      <c r="B9" s="323" t="s">
        <v>266</v>
      </c>
      <c r="C9" s="324"/>
      <c r="D9" s="207">
        <v>154722</v>
      </c>
      <c r="E9" s="207">
        <v>1</v>
      </c>
      <c r="F9" s="207">
        <v>41959</v>
      </c>
      <c r="G9" s="207">
        <v>235975</v>
      </c>
      <c r="H9" s="207">
        <v>432656</v>
      </c>
      <c r="I9" s="321"/>
      <c r="J9" s="318"/>
      <c r="K9" s="202" t="s">
        <v>185</v>
      </c>
      <c r="L9" s="200">
        <v>0</v>
      </c>
      <c r="M9" s="200">
        <v>0</v>
      </c>
      <c r="N9" s="200">
        <v>0</v>
      </c>
      <c r="O9" s="200">
        <v>0</v>
      </c>
      <c r="P9" s="201">
        <v>0</v>
      </c>
    </row>
    <row r="10" spans="1:16" ht="11.45" customHeight="1" x14ac:dyDescent="0.2">
      <c r="A10" s="315"/>
      <c r="B10" s="325">
        <v>2</v>
      </c>
      <c r="C10" s="208" t="s">
        <v>344</v>
      </c>
      <c r="D10" s="209">
        <v>451163</v>
      </c>
      <c r="E10" s="209">
        <v>3</v>
      </c>
      <c r="F10" s="209">
        <v>0</v>
      </c>
      <c r="G10" s="209">
        <v>192306</v>
      </c>
      <c r="H10" s="197">
        <v>643469</v>
      </c>
      <c r="I10" s="322"/>
      <c r="J10" s="319"/>
      <c r="K10" s="204" t="s">
        <v>184</v>
      </c>
      <c r="L10" s="205">
        <v>0</v>
      </c>
      <c r="M10" s="205">
        <v>0</v>
      </c>
      <c r="N10" s="205">
        <v>0</v>
      </c>
      <c r="O10" s="205">
        <v>0</v>
      </c>
      <c r="P10" s="210">
        <v>0</v>
      </c>
    </row>
    <row r="11" spans="1:16" ht="11.45" customHeight="1" x14ac:dyDescent="0.2">
      <c r="A11" s="315"/>
      <c r="B11" s="326"/>
      <c r="C11" s="208" t="s">
        <v>345</v>
      </c>
      <c r="D11" s="196">
        <v>0</v>
      </c>
      <c r="E11" s="196">
        <v>0</v>
      </c>
      <c r="F11" s="196">
        <v>32000</v>
      </c>
      <c r="G11" s="196">
        <v>0</v>
      </c>
      <c r="H11" s="197">
        <v>32000</v>
      </c>
      <c r="I11" s="328" t="s">
        <v>346</v>
      </c>
      <c r="J11" s="329"/>
      <c r="K11" s="330"/>
      <c r="L11" s="211">
        <v>466199</v>
      </c>
      <c r="M11" s="211">
        <v>3</v>
      </c>
      <c r="N11" s="211">
        <v>189276</v>
      </c>
      <c r="O11" s="211">
        <v>113383</v>
      </c>
      <c r="P11" s="212">
        <v>768858</v>
      </c>
    </row>
    <row r="12" spans="1:16" ht="11.45" customHeight="1" x14ac:dyDescent="0.2">
      <c r="A12" s="315"/>
      <c r="B12" s="326"/>
      <c r="C12" s="208" t="s">
        <v>347</v>
      </c>
      <c r="D12" s="196">
        <v>0</v>
      </c>
      <c r="E12" s="196">
        <v>0</v>
      </c>
      <c r="F12" s="196">
        <v>0</v>
      </c>
      <c r="G12" s="196">
        <v>10000</v>
      </c>
      <c r="H12" s="197">
        <v>10000</v>
      </c>
      <c r="I12" s="314">
        <v>8</v>
      </c>
      <c r="J12" s="331">
        <v>1</v>
      </c>
      <c r="K12" s="213" t="s">
        <v>348</v>
      </c>
      <c r="L12" s="191">
        <v>435795</v>
      </c>
      <c r="M12" s="191">
        <v>3</v>
      </c>
      <c r="N12" s="191">
        <v>49210</v>
      </c>
      <c r="O12" s="191">
        <v>243265</v>
      </c>
      <c r="P12" s="193">
        <v>728270</v>
      </c>
    </row>
    <row r="13" spans="1:16" ht="11.45" customHeight="1" x14ac:dyDescent="0.2">
      <c r="A13" s="315"/>
      <c r="B13" s="326"/>
      <c r="C13" s="208" t="s">
        <v>231</v>
      </c>
      <c r="D13" s="196">
        <v>771698</v>
      </c>
      <c r="E13" s="196">
        <v>5</v>
      </c>
      <c r="F13" s="196">
        <v>0</v>
      </c>
      <c r="G13" s="196">
        <v>68000</v>
      </c>
      <c r="H13" s="197">
        <v>839698</v>
      </c>
      <c r="I13" s="315"/>
      <c r="J13" s="332"/>
      <c r="K13" s="208" t="s">
        <v>349</v>
      </c>
      <c r="L13" s="196">
        <v>0</v>
      </c>
      <c r="M13" s="196">
        <v>0</v>
      </c>
      <c r="N13" s="196">
        <v>229125</v>
      </c>
      <c r="O13" s="196">
        <v>0</v>
      </c>
      <c r="P13" s="199">
        <v>229125</v>
      </c>
    </row>
    <row r="14" spans="1:16" ht="11.45" customHeight="1" x14ac:dyDescent="0.2">
      <c r="A14" s="315"/>
      <c r="B14" s="327"/>
      <c r="C14" s="214" t="s">
        <v>230</v>
      </c>
      <c r="D14" s="200">
        <v>0</v>
      </c>
      <c r="E14" s="200">
        <v>0</v>
      </c>
      <c r="F14" s="200">
        <v>0</v>
      </c>
      <c r="G14" s="200">
        <v>0</v>
      </c>
      <c r="H14" s="203">
        <v>0</v>
      </c>
      <c r="I14" s="315"/>
      <c r="J14" s="332"/>
      <c r="K14" s="208" t="s">
        <v>350</v>
      </c>
      <c r="L14" s="196">
        <v>0</v>
      </c>
      <c r="M14" s="196">
        <v>0</v>
      </c>
      <c r="N14" s="196">
        <v>0</v>
      </c>
      <c r="O14" s="196">
        <v>0</v>
      </c>
      <c r="P14" s="199">
        <v>0</v>
      </c>
    </row>
    <row r="15" spans="1:16" ht="11.45" customHeight="1" x14ac:dyDescent="0.2">
      <c r="A15" s="316"/>
      <c r="B15" s="323" t="s">
        <v>266</v>
      </c>
      <c r="C15" s="324"/>
      <c r="D15" s="207">
        <v>1222861</v>
      </c>
      <c r="E15" s="207">
        <v>8</v>
      </c>
      <c r="F15" s="207">
        <v>32000</v>
      </c>
      <c r="G15" s="207">
        <v>270306</v>
      </c>
      <c r="H15" s="207">
        <v>1525167</v>
      </c>
      <c r="I15" s="315"/>
      <c r="J15" s="332"/>
      <c r="K15" s="208" t="s">
        <v>351</v>
      </c>
      <c r="L15" s="196">
        <v>0</v>
      </c>
      <c r="M15" s="196">
        <v>0</v>
      </c>
      <c r="N15" s="196">
        <v>0</v>
      </c>
      <c r="O15" s="196">
        <v>0</v>
      </c>
      <c r="P15" s="199">
        <v>0</v>
      </c>
    </row>
    <row r="16" spans="1:16" ht="11.45" customHeight="1" x14ac:dyDescent="0.2">
      <c r="A16" s="328" t="s">
        <v>346</v>
      </c>
      <c r="B16" s="329"/>
      <c r="C16" s="330"/>
      <c r="D16" s="211">
        <v>1377583</v>
      </c>
      <c r="E16" s="211">
        <v>9</v>
      </c>
      <c r="F16" s="211">
        <v>73959</v>
      </c>
      <c r="G16" s="211">
        <v>506281</v>
      </c>
      <c r="H16" s="211">
        <v>1957823</v>
      </c>
      <c r="I16" s="315"/>
      <c r="J16" s="333"/>
      <c r="K16" s="208" t="s">
        <v>352</v>
      </c>
      <c r="L16" s="196">
        <v>0</v>
      </c>
      <c r="M16" s="196">
        <v>0</v>
      </c>
      <c r="N16" s="196">
        <v>0</v>
      </c>
      <c r="O16" s="196">
        <v>0</v>
      </c>
      <c r="P16" s="199">
        <v>0</v>
      </c>
    </row>
    <row r="17" spans="1:16" ht="11.45" customHeight="1" x14ac:dyDescent="0.2">
      <c r="A17" s="314">
        <v>2</v>
      </c>
      <c r="B17" s="334">
        <v>1</v>
      </c>
      <c r="C17" s="198" t="s">
        <v>353</v>
      </c>
      <c r="D17" s="209">
        <v>0</v>
      </c>
      <c r="E17" s="209">
        <v>0</v>
      </c>
      <c r="F17" s="209">
        <v>152750</v>
      </c>
      <c r="G17" s="209">
        <v>20000</v>
      </c>
      <c r="H17" s="215">
        <v>172750</v>
      </c>
      <c r="I17" s="315"/>
      <c r="J17" s="323" t="s">
        <v>266</v>
      </c>
      <c r="K17" s="324"/>
      <c r="L17" s="216">
        <v>435795</v>
      </c>
      <c r="M17" s="216">
        <v>3</v>
      </c>
      <c r="N17" s="216">
        <v>278335</v>
      </c>
      <c r="O17" s="216">
        <v>243265</v>
      </c>
      <c r="P17" s="217">
        <v>957395</v>
      </c>
    </row>
    <row r="18" spans="1:16" ht="11.45" customHeight="1" x14ac:dyDescent="0.2">
      <c r="A18" s="315"/>
      <c r="B18" s="335"/>
      <c r="C18" s="195" t="s">
        <v>354</v>
      </c>
      <c r="D18" s="196">
        <v>0</v>
      </c>
      <c r="E18" s="196">
        <v>0</v>
      </c>
      <c r="F18" s="196">
        <v>56000</v>
      </c>
      <c r="G18" s="196">
        <v>0</v>
      </c>
      <c r="H18" s="197">
        <v>56000</v>
      </c>
      <c r="I18" s="315"/>
      <c r="J18" s="331">
        <v>2</v>
      </c>
      <c r="K18" s="218" t="s">
        <v>355</v>
      </c>
      <c r="L18" s="209">
        <v>152750</v>
      </c>
      <c r="M18" s="209">
        <v>1</v>
      </c>
      <c r="N18" s="209">
        <v>0</v>
      </c>
      <c r="O18" s="209">
        <v>100000</v>
      </c>
      <c r="P18" s="219">
        <v>252750</v>
      </c>
    </row>
    <row r="19" spans="1:16" ht="11.45" customHeight="1" x14ac:dyDescent="0.2">
      <c r="A19" s="315"/>
      <c r="B19" s="335"/>
      <c r="C19" s="195" t="s">
        <v>356</v>
      </c>
      <c r="D19" s="196">
        <v>313450</v>
      </c>
      <c r="E19" s="196">
        <v>2</v>
      </c>
      <c r="F19" s="196">
        <v>385873</v>
      </c>
      <c r="G19" s="196">
        <v>163002</v>
      </c>
      <c r="H19" s="197">
        <v>862325</v>
      </c>
      <c r="I19" s="315"/>
      <c r="J19" s="332"/>
      <c r="K19" s="208" t="s">
        <v>357</v>
      </c>
      <c r="L19" s="196">
        <v>0</v>
      </c>
      <c r="M19" s="196">
        <v>0</v>
      </c>
      <c r="N19" s="196">
        <v>47320</v>
      </c>
      <c r="O19" s="196">
        <v>10680</v>
      </c>
      <c r="P19" s="199">
        <v>58000</v>
      </c>
    </row>
    <row r="20" spans="1:16" ht="11.45" customHeight="1" x14ac:dyDescent="0.2">
      <c r="A20" s="315"/>
      <c r="B20" s="335"/>
      <c r="C20" s="195" t="s">
        <v>358</v>
      </c>
      <c r="D20" s="196">
        <v>143438</v>
      </c>
      <c r="E20" s="196">
        <v>1</v>
      </c>
      <c r="F20" s="196">
        <v>516390</v>
      </c>
      <c r="G20" s="196">
        <v>28000</v>
      </c>
      <c r="H20" s="197">
        <v>687828</v>
      </c>
      <c r="I20" s="315"/>
      <c r="J20" s="333"/>
      <c r="K20" s="214" t="s">
        <v>359</v>
      </c>
      <c r="L20" s="200">
        <v>0</v>
      </c>
      <c r="M20" s="200">
        <v>0</v>
      </c>
      <c r="N20" s="200">
        <v>157783</v>
      </c>
      <c r="O20" s="200">
        <v>157</v>
      </c>
      <c r="P20" s="201">
        <v>157940</v>
      </c>
    </row>
    <row r="21" spans="1:16" ht="11.45" customHeight="1" x14ac:dyDescent="0.2">
      <c r="A21" s="315"/>
      <c r="B21" s="336"/>
      <c r="C21" s="220" t="s">
        <v>305</v>
      </c>
      <c r="D21" s="200">
        <v>145264</v>
      </c>
      <c r="E21" s="200">
        <v>1</v>
      </c>
      <c r="F21" s="205">
        <v>0</v>
      </c>
      <c r="G21" s="205">
        <v>60000</v>
      </c>
      <c r="H21" s="206">
        <v>205264</v>
      </c>
      <c r="I21" s="315"/>
      <c r="J21" s="323" t="s">
        <v>266</v>
      </c>
      <c r="K21" s="324"/>
      <c r="L21" s="216">
        <v>152750</v>
      </c>
      <c r="M21" s="216">
        <v>1</v>
      </c>
      <c r="N21" s="216">
        <v>205103</v>
      </c>
      <c r="O21" s="216">
        <v>110837</v>
      </c>
      <c r="P21" s="217">
        <v>468690</v>
      </c>
    </row>
    <row r="22" spans="1:16" ht="11.45" customHeight="1" x14ac:dyDescent="0.2">
      <c r="A22" s="315"/>
      <c r="B22" s="323" t="s">
        <v>266</v>
      </c>
      <c r="C22" s="324"/>
      <c r="D22" s="216">
        <v>602152</v>
      </c>
      <c r="E22" s="216">
        <v>4</v>
      </c>
      <c r="F22" s="216">
        <v>1111013</v>
      </c>
      <c r="G22" s="216">
        <v>271002</v>
      </c>
      <c r="H22" s="216">
        <v>1984167</v>
      </c>
      <c r="I22" s="315"/>
      <c r="J22" s="317">
        <v>3</v>
      </c>
      <c r="K22" s="221" t="s">
        <v>360</v>
      </c>
      <c r="L22" s="222">
        <v>0</v>
      </c>
      <c r="M22" s="222">
        <v>0</v>
      </c>
      <c r="N22" s="222">
        <v>0</v>
      </c>
      <c r="O22" s="222">
        <v>78866</v>
      </c>
      <c r="P22" s="223">
        <v>78866</v>
      </c>
    </row>
    <row r="23" spans="1:16" ht="11.45" customHeight="1" x14ac:dyDescent="0.2">
      <c r="A23" s="315"/>
      <c r="B23" s="331">
        <v>2</v>
      </c>
      <c r="C23" s="218" t="s">
        <v>361</v>
      </c>
      <c r="D23" s="209">
        <v>611750</v>
      </c>
      <c r="E23" s="209">
        <v>4</v>
      </c>
      <c r="F23" s="209">
        <v>0</v>
      </c>
      <c r="G23" s="209">
        <v>129975</v>
      </c>
      <c r="H23" s="215">
        <v>741725</v>
      </c>
      <c r="I23" s="315"/>
      <c r="J23" s="335"/>
      <c r="K23" s="224" t="s">
        <v>362</v>
      </c>
      <c r="L23" s="225">
        <v>0</v>
      </c>
      <c r="M23" s="225">
        <v>0</v>
      </c>
      <c r="N23" s="225">
        <v>180744</v>
      </c>
      <c r="O23" s="225">
        <v>19000</v>
      </c>
      <c r="P23" s="226">
        <v>199744</v>
      </c>
    </row>
    <row r="24" spans="1:16" ht="11.45" customHeight="1" x14ac:dyDescent="0.2">
      <c r="A24" s="315"/>
      <c r="B24" s="332"/>
      <c r="C24" s="208" t="s">
        <v>363</v>
      </c>
      <c r="D24" s="196">
        <v>290528</v>
      </c>
      <c r="E24" s="196">
        <v>2</v>
      </c>
      <c r="F24" s="196">
        <v>77365</v>
      </c>
      <c r="G24" s="196">
        <v>0</v>
      </c>
      <c r="H24" s="197">
        <v>367893</v>
      </c>
      <c r="I24" s="315"/>
      <c r="J24" s="336"/>
      <c r="K24" s="224" t="s">
        <v>364</v>
      </c>
      <c r="L24" s="225">
        <v>0</v>
      </c>
      <c r="M24" s="225">
        <v>0</v>
      </c>
      <c r="N24" s="225">
        <v>0</v>
      </c>
      <c r="O24" s="225">
        <v>0</v>
      </c>
      <c r="P24" s="226">
        <v>0</v>
      </c>
    </row>
    <row r="25" spans="1:16" ht="11.45" customHeight="1" x14ac:dyDescent="0.2">
      <c r="A25" s="315"/>
      <c r="B25" s="332"/>
      <c r="C25" s="208" t="s">
        <v>365</v>
      </c>
      <c r="D25" s="196">
        <v>611463</v>
      </c>
      <c r="E25" s="196">
        <v>4</v>
      </c>
      <c r="F25" s="196">
        <v>113358</v>
      </c>
      <c r="G25" s="196">
        <v>22000</v>
      </c>
      <c r="H25" s="197">
        <v>746821</v>
      </c>
      <c r="I25" s="316"/>
      <c r="J25" s="323" t="s">
        <v>266</v>
      </c>
      <c r="K25" s="324"/>
      <c r="L25" s="216">
        <v>0</v>
      </c>
      <c r="M25" s="216">
        <v>0</v>
      </c>
      <c r="N25" s="216">
        <v>180744</v>
      </c>
      <c r="O25" s="216">
        <v>97866</v>
      </c>
      <c r="P25" s="217">
        <v>278610</v>
      </c>
    </row>
    <row r="26" spans="1:16" ht="11.45" customHeight="1" x14ac:dyDescent="0.2">
      <c r="A26" s="315"/>
      <c r="B26" s="332"/>
      <c r="C26" s="208" t="s">
        <v>366</v>
      </c>
      <c r="D26" s="196">
        <v>430312</v>
      </c>
      <c r="E26" s="196">
        <v>3</v>
      </c>
      <c r="F26" s="196">
        <v>0</v>
      </c>
      <c r="G26" s="196">
        <v>0</v>
      </c>
      <c r="H26" s="197">
        <v>430312</v>
      </c>
      <c r="I26" s="328" t="s">
        <v>346</v>
      </c>
      <c r="J26" s="329"/>
      <c r="K26" s="330"/>
      <c r="L26" s="227">
        <v>588545</v>
      </c>
      <c r="M26" s="227">
        <v>4</v>
      </c>
      <c r="N26" s="227">
        <v>664182</v>
      </c>
      <c r="O26" s="227">
        <v>451968</v>
      </c>
      <c r="P26" s="228">
        <v>1704695</v>
      </c>
    </row>
    <row r="27" spans="1:16" ht="11.45" customHeight="1" x14ac:dyDescent="0.2">
      <c r="A27" s="315"/>
      <c r="B27" s="333"/>
      <c r="C27" s="208" t="s">
        <v>303</v>
      </c>
      <c r="D27" s="196">
        <v>154723</v>
      </c>
      <c r="E27" s="196">
        <v>1</v>
      </c>
      <c r="F27" s="196">
        <v>0</v>
      </c>
      <c r="G27" s="196">
        <v>0</v>
      </c>
      <c r="H27" s="197">
        <v>154723</v>
      </c>
      <c r="I27" s="314">
        <v>9</v>
      </c>
      <c r="J27" s="331">
        <v>1</v>
      </c>
      <c r="K27" s="218" t="s">
        <v>367</v>
      </c>
      <c r="L27" s="209">
        <v>0</v>
      </c>
      <c r="M27" s="209">
        <v>0</v>
      </c>
      <c r="N27" s="209">
        <v>0</v>
      </c>
      <c r="O27" s="209">
        <v>96000</v>
      </c>
      <c r="P27" s="219">
        <v>96000</v>
      </c>
    </row>
    <row r="28" spans="1:16" ht="11.45" customHeight="1" x14ac:dyDescent="0.2">
      <c r="A28" s="316"/>
      <c r="B28" s="323" t="s">
        <v>266</v>
      </c>
      <c r="C28" s="324"/>
      <c r="D28" s="216">
        <v>2098776</v>
      </c>
      <c r="E28" s="216">
        <v>14</v>
      </c>
      <c r="F28" s="216">
        <v>190723</v>
      </c>
      <c r="G28" s="216">
        <v>151975</v>
      </c>
      <c r="H28" s="216">
        <v>2441474</v>
      </c>
      <c r="I28" s="315"/>
      <c r="J28" s="332"/>
      <c r="K28" s="208" t="s">
        <v>368</v>
      </c>
      <c r="L28" s="196">
        <v>612596</v>
      </c>
      <c r="M28" s="196">
        <v>4</v>
      </c>
      <c r="N28" s="196">
        <v>61260</v>
      </c>
      <c r="O28" s="196">
        <v>4</v>
      </c>
      <c r="P28" s="199">
        <v>673860</v>
      </c>
    </row>
    <row r="29" spans="1:16" ht="11.45" customHeight="1" x14ac:dyDescent="0.2">
      <c r="A29" s="328" t="s">
        <v>346</v>
      </c>
      <c r="B29" s="329"/>
      <c r="C29" s="330"/>
      <c r="D29" s="211">
        <v>2700928</v>
      </c>
      <c r="E29" s="211">
        <v>18</v>
      </c>
      <c r="F29" s="211">
        <v>1301736</v>
      </c>
      <c r="G29" s="211">
        <v>422977</v>
      </c>
      <c r="H29" s="211">
        <v>4425641</v>
      </c>
      <c r="I29" s="315"/>
      <c r="J29" s="332"/>
      <c r="K29" s="208" t="s">
        <v>369</v>
      </c>
      <c r="L29" s="196">
        <v>0</v>
      </c>
      <c r="M29" s="196">
        <v>0</v>
      </c>
      <c r="N29" s="196">
        <v>0</v>
      </c>
      <c r="O29" s="196">
        <v>0</v>
      </c>
      <c r="P29" s="199">
        <v>0</v>
      </c>
    </row>
    <row r="30" spans="1:16" ht="11.45" customHeight="1" x14ac:dyDescent="0.2">
      <c r="A30" s="314">
        <v>3</v>
      </c>
      <c r="B30" s="331">
        <v>1</v>
      </c>
      <c r="C30" s="229" t="s">
        <v>370</v>
      </c>
      <c r="D30" s="209">
        <v>0</v>
      </c>
      <c r="E30" s="209">
        <v>0</v>
      </c>
      <c r="F30" s="209">
        <v>78443</v>
      </c>
      <c r="G30" s="209">
        <v>54000</v>
      </c>
      <c r="H30" s="215">
        <v>132443</v>
      </c>
      <c r="I30" s="315"/>
      <c r="J30" s="332"/>
      <c r="K30" s="208" t="s">
        <v>371</v>
      </c>
      <c r="L30" s="196">
        <v>0</v>
      </c>
      <c r="M30" s="196">
        <v>0</v>
      </c>
      <c r="N30" s="196">
        <v>0</v>
      </c>
      <c r="O30" s="196">
        <v>38000</v>
      </c>
      <c r="P30" s="199">
        <v>38000</v>
      </c>
    </row>
    <row r="31" spans="1:16" ht="11.45" customHeight="1" x14ac:dyDescent="0.2">
      <c r="A31" s="315"/>
      <c r="B31" s="332"/>
      <c r="C31" s="230" t="s">
        <v>372</v>
      </c>
      <c r="D31" s="196">
        <v>0</v>
      </c>
      <c r="E31" s="196">
        <v>0</v>
      </c>
      <c r="F31" s="196">
        <v>0</v>
      </c>
      <c r="G31" s="196">
        <v>0</v>
      </c>
      <c r="H31" s="197">
        <v>0</v>
      </c>
      <c r="I31" s="315"/>
      <c r="J31" s="332"/>
      <c r="K31" s="208" t="s">
        <v>373</v>
      </c>
      <c r="L31" s="196">
        <v>160699</v>
      </c>
      <c r="M31" s="196">
        <v>1</v>
      </c>
      <c r="N31" s="196">
        <v>0</v>
      </c>
      <c r="O31" s="196">
        <v>0</v>
      </c>
      <c r="P31" s="199">
        <v>160699</v>
      </c>
    </row>
    <row r="32" spans="1:16" ht="11.45" customHeight="1" x14ac:dyDescent="0.2">
      <c r="A32" s="315"/>
      <c r="B32" s="332"/>
      <c r="C32" s="230" t="s">
        <v>374</v>
      </c>
      <c r="D32" s="196">
        <v>0</v>
      </c>
      <c r="E32" s="196">
        <v>0</v>
      </c>
      <c r="F32" s="196">
        <v>0</v>
      </c>
      <c r="G32" s="196">
        <v>22000</v>
      </c>
      <c r="H32" s="197">
        <v>22000</v>
      </c>
      <c r="I32" s="315"/>
      <c r="J32" s="333"/>
      <c r="K32" s="214" t="s">
        <v>375</v>
      </c>
      <c r="L32" s="200">
        <v>0</v>
      </c>
      <c r="M32" s="200">
        <v>0</v>
      </c>
      <c r="N32" s="200">
        <v>0</v>
      </c>
      <c r="O32" s="200">
        <v>0</v>
      </c>
      <c r="P32" s="201">
        <v>0</v>
      </c>
    </row>
    <row r="33" spans="1:16" ht="11.45" customHeight="1" x14ac:dyDescent="0.2">
      <c r="A33" s="315"/>
      <c r="B33" s="333"/>
      <c r="C33" s="230" t="s">
        <v>376</v>
      </c>
      <c r="D33" s="196">
        <v>964200</v>
      </c>
      <c r="E33" s="196">
        <v>6</v>
      </c>
      <c r="F33" s="196">
        <v>225120</v>
      </c>
      <c r="G33" s="196">
        <v>102000</v>
      </c>
      <c r="H33" s="197">
        <v>1291320</v>
      </c>
      <c r="I33" s="315"/>
      <c r="J33" s="323" t="s">
        <v>266</v>
      </c>
      <c r="K33" s="324"/>
      <c r="L33" s="216">
        <v>773295</v>
      </c>
      <c r="M33" s="216">
        <v>5</v>
      </c>
      <c r="N33" s="216">
        <v>61260</v>
      </c>
      <c r="O33" s="216">
        <v>134004</v>
      </c>
      <c r="P33" s="217">
        <v>968559</v>
      </c>
    </row>
    <row r="34" spans="1:16" s="183" customFormat="1" ht="11.45" customHeight="1" x14ac:dyDescent="0.2">
      <c r="A34" s="315"/>
      <c r="B34" s="323" t="s">
        <v>266</v>
      </c>
      <c r="C34" s="324"/>
      <c r="D34" s="216">
        <v>964200</v>
      </c>
      <c r="E34" s="216">
        <v>6</v>
      </c>
      <c r="F34" s="216">
        <v>303563</v>
      </c>
      <c r="G34" s="216">
        <v>178000</v>
      </c>
      <c r="H34" s="216">
        <v>1445763</v>
      </c>
      <c r="I34" s="315"/>
      <c r="J34" s="331">
        <v>2</v>
      </c>
      <c r="K34" s="218" t="s">
        <v>377</v>
      </c>
      <c r="L34" s="209">
        <v>0</v>
      </c>
      <c r="M34" s="209">
        <v>0</v>
      </c>
      <c r="N34" s="209">
        <v>0</v>
      </c>
      <c r="O34" s="209">
        <v>0</v>
      </c>
      <c r="P34" s="219">
        <v>0</v>
      </c>
    </row>
    <row r="35" spans="1:16" ht="11.45" customHeight="1" x14ac:dyDescent="0.2">
      <c r="A35" s="315"/>
      <c r="B35" s="317">
        <v>2</v>
      </c>
      <c r="C35" s="231" t="s">
        <v>378</v>
      </c>
      <c r="D35" s="209">
        <v>296523</v>
      </c>
      <c r="E35" s="209">
        <v>2</v>
      </c>
      <c r="F35" s="209">
        <v>33002</v>
      </c>
      <c r="G35" s="209">
        <v>0</v>
      </c>
      <c r="H35" s="215">
        <v>329525</v>
      </c>
      <c r="I35" s="315"/>
      <c r="J35" s="332"/>
      <c r="K35" s="208" t="s">
        <v>379</v>
      </c>
      <c r="L35" s="196">
        <v>290530</v>
      </c>
      <c r="M35" s="196">
        <v>2</v>
      </c>
      <c r="N35" s="196">
        <v>0</v>
      </c>
      <c r="O35" s="196">
        <v>0</v>
      </c>
      <c r="P35" s="199">
        <v>290530</v>
      </c>
    </row>
    <row r="36" spans="1:16" ht="11.45" customHeight="1" x14ac:dyDescent="0.2">
      <c r="A36" s="315"/>
      <c r="B36" s="335"/>
      <c r="C36" s="232" t="s">
        <v>380</v>
      </c>
      <c r="D36" s="196">
        <v>0</v>
      </c>
      <c r="E36" s="196">
        <v>0</v>
      </c>
      <c r="F36" s="196">
        <v>0</v>
      </c>
      <c r="G36" s="196">
        <v>0</v>
      </c>
      <c r="H36" s="197">
        <v>0</v>
      </c>
      <c r="I36" s="315"/>
      <c r="J36" s="332"/>
      <c r="K36" s="208" t="s">
        <v>381</v>
      </c>
      <c r="L36" s="196">
        <v>0</v>
      </c>
      <c r="M36" s="196">
        <v>0</v>
      </c>
      <c r="N36" s="196">
        <v>0</v>
      </c>
      <c r="O36" s="196">
        <v>0</v>
      </c>
      <c r="P36" s="199">
        <v>0</v>
      </c>
    </row>
    <row r="37" spans="1:16" ht="11.45" customHeight="1" x14ac:dyDescent="0.2">
      <c r="A37" s="315"/>
      <c r="B37" s="335"/>
      <c r="C37" s="232" t="s">
        <v>382</v>
      </c>
      <c r="D37" s="196">
        <v>459254</v>
      </c>
      <c r="E37" s="196">
        <v>3</v>
      </c>
      <c r="F37" s="196">
        <v>419403</v>
      </c>
      <c r="G37" s="196">
        <v>24000</v>
      </c>
      <c r="H37" s="197">
        <v>902657</v>
      </c>
      <c r="I37" s="315"/>
      <c r="J37" s="332"/>
      <c r="K37" s="208" t="s">
        <v>383</v>
      </c>
      <c r="L37" s="196">
        <v>435795</v>
      </c>
      <c r="M37" s="196">
        <v>3</v>
      </c>
      <c r="N37" s="196">
        <v>0</v>
      </c>
      <c r="O37" s="196">
        <v>38000</v>
      </c>
      <c r="P37" s="199">
        <v>473795</v>
      </c>
    </row>
    <row r="38" spans="1:16" ht="11.45" customHeight="1" x14ac:dyDescent="0.2">
      <c r="A38" s="315"/>
      <c r="B38" s="335"/>
      <c r="C38" s="232" t="s">
        <v>384</v>
      </c>
      <c r="D38" s="196">
        <v>0</v>
      </c>
      <c r="E38" s="196">
        <v>0</v>
      </c>
      <c r="F38" s="196">
        <v>0</v>
      </c>
      <c r="G38" s="196">
        <v>41000</v>
      </c>
      <c r="H38" s="197">
        <v>41000</v>
      </c>
      <c r="I38" s="315"/>
      <c r="J38" s="333"/>
      <c r="K38" s="214" t="s">
        <v>385</v>
      </c>
      <c r="L38" s="200">
        <v>1162120</v>
      </c>
      <c r="M38" s="200">
        <v>8</v>
      </c>
      <c r="N38" s="200">
        <v>0</v>
      </c>
      <c r="O38" s="200">
        <v>44000</v>
      </c>
      <c r="P38" s="201">
        <v>1206120</v>
      </c>
    </row>
    <row r="39" spans="1:16" ht="11.45" customHeight="1" x14ac:dyDescent="0.2">
      <c r="A39" s="315"/>
      <c r="B39" s="335"/>
      <c r="C39" s="232" t="s">
        <v>386</v>
      </c>
      <c r="D39" s="196">
        <v>153085</v>
      </c>
      <c r="E39" s="196">
        <v>1</v>
      </c>
      <c r="F39" s="196">
        <v>45925</v>
      </c>
      <c r="G39" s="196">
        <v>0</v>
      </c>
      <c r="H39" s="197">
        <v>199010</v>
      </c>
      <c r="I39" s="315"/>
      <c r="J39" s="323" t="s">
        <v>266</v>
      </c>
      <c r="K39" s="324"/>
      <c r="L39" s="216">
        <v>1888445</v>
      </c>
      <c r="M39" s="216">
        <v>13</v>
      </c>
      <c r="N39" s="216">
        <v>0</v>
      </c>
      <c r="O39" s="216">
        <v>82000</v>
      </c>
      <c r="P39" s="217">
        <v>1970445</v>
      </c>
    </row>
    <row r="40" spans="1:16" ht="11.45" customHeight="1" x14ac:dyDescent="0.2">
      <c r="A40" s="315"/>
      <c r="B40" s="336"/>
      <c r="C40" s="233" t="s">
        <v>211</v>
      </c>
      <c r="D40" s="200">
        <v>305500</v>
      </c>
      <c r="E40" s="200">
        <v>2</v>
      </c>
      <c r="F40" s="200">
        <v>256157</v>
      </c>
      <c r="G40" s="200">
        <v>100406</v>
      </c>
      <c r="H40" s="203">
        <v>662063</v>
      </c>
      <c r="I40" s="315"/>
      <c r="J40" s="331">
        <v>3</v>
      </c>
      <c r="K40" s="218" t="s">
        <v>387</v>
      </c>
      <c r="L40" s="209">
        <v>581060</v>
      </c>
      <c r="M40" s="209">
        <v>4</v>
      </c>
      <c r="N40" s="209">
        <v>0</v>
      </c>
      <c r="O40" s="209">
        <v>259000</v>
      </c>
      <c r="P40" s="219">
        <v>840060</v>
      </c>
    </row>
    <row r="41" spans="1:16" ht="11.45" customHeight="1" x14ac:dyDescent="0.2">
      <c r="A41" s="316"/>
      <c r="B41" s="323" t="s">
        <v>266</v>
      </c>
      <c r="C41" s="324"/>
      <c r="D41" s="216">
        <v>1214362</v>
      </c>
      <c r="E41" s="216">
        <v>8</v>
      </c>
      <c r="F41" s="216">
        <v>754487</v>
      </c>
      <c r="G41" s="216">
        <v>165406</v>
      </c>
      <c r="H41" s="216">
        <v>2134255</v>
      </c>
      <c r="I41" s="315"/>
      <c r="J41" s="332"/>
      <c r="K41" s="208" t="s">
        <v>388</v>
      </c>
      <c r="L41" s="196">
        <v>290530</v>
      </c>
      <c r="M41" s="196">
        <v>2</v>
      </c>
      <c r="N41" s="196">
        <v>0</v>
      </c>
      <c r="O41" s="196">
        <v>104000</v>
      </c>
      <c r="P41" s="199">
        <v>394530</v>
      </c>
    </row>
    <row r="42" spans="1:16" ht="11.45" customHeight="1" x14ac:dyDescent="0.2">
      <c r="A42" s="328" t="s">
        <v>346</v>
      </c>
      <c r="B42" s="329"/>
      <c r="C42" s="330"/>
      <c r="D42" s="211">
        <v>2178562</v>
      </c>
      <c r="E42" s="211">
        <v>14</v>
      </c>
      <c r="F42" s="211">
        <v>1058050</v>
      </c>
      <c r="G42" s="211">
        <v>343406</v>
      </c>
      <c r="H42" s="211">
        <v>3580018</v>
      </c>
      <c r="I42" s="315"/>
      <c r="J42" s="332"/>
      <c r="K42" s="208" t="s">
        <v>389</v>
      </c>
      <c r="L42" s="196">
        <v>150000</v>
      </c>
      <c r="M42" s="196">
        <v>1</v>
      </c>
      <c r="N42" s="196">
        <v>165904</v>
      </c>
      <c r="O42" s="196">
        <v>0</v>
      </c>
      <c r="P42" s="199">
        <v>315904</v>
      </c>
    </row>
    <row r="43" spans="1:16" ht="11.45" customHeight="1" x14ac:dyDescent="0.2">
      <c r="A43" s="320">
        <v>4</v>
      </c>
      <c r="B43" s="337">
        <v>1</v>
      </c>
      <c r="C43" s="234" t="s">
        <v>390</v>
      </c>
      <c r="D43" s="209">
        <v>0</v>
      </c>
      <c r="E43" s="209">
        <v>0</v>
      </c>
      <c r="F43" s="209">
        <v>0</v>
      </c>
      <c r="G43" s="209">
        <v>0</v>
      </c>
      <c r="H43" s="215">
        <v>0</v>
      </c>
      <c r="I43" s="315"/>
      <c r="J43" s="333"/>
      <c r="K43" s="208" t="s">
        <v>158</v>
      </c>
      <c r="L43" s="196">
        <v>0</v>
      </c>
      <c r="M43" s="196">
        <v>0</v>
      </c>
      <c r="N43" s="196">
        <v>216611</v>
      </c>
      <c r="O43" s="196">
        <v>1389</v>
      </c>
      <c r="P43" s="199">
        <v>218000</v>
      </c>
    </row>
    <row r="44" spans="1:16" ht="11.45" customHeight="1" x14ac:dyDescent="0.2">
      <c r="A44" s="321"/>
      <c r="B44" s="338"/>
      <c r="C44" s="235" t="s">
        <v>391</v>
      </c>
      <c r="D44" s="196">
        <v>145265</v>
      </c>
      <c r="E44" s="196">
        <v>1</v>
      </c>
      <c r="F44" s="196">
        <v>0</v>
      </c>
      <c r="G44" s="196">
        <v>148595</v>
      </c>
      <c r="H44" s="197">
        <v>293860</v>
      </c>
      <c r="I44" s="316"/>
      <c r="J44" s="323" t="s">
        <v>266</v>
      </c>
      <c r="K44" s="324"/>
      <c r="L44" s="216">
        <v>1021590</v>
      </c>
      <c r="M44" s="216">
        <v>7</v>
      </c>
      <c r="N44" s="216">
        <v>382515</v>
      </c>
      <c r="O44" s="216">
        <v>364389</v>
      </c>
      <c r="P44" s="217">
        <v>1768494</v>
      </c>
    </row>
    <row r="45" spans="1:16" ht="11.45" customHeight="1" x14ac:dyDescent="0.2">
      <c r="A45" s="321"/>
      <c r="B45" s="338"/>
      <c r="C45" s="235" t="s">
        <v>392</v>
      </c>
      <c r="D45" s="236">
        <v>0</v>
      </c>
      <c r="E45" s="236">
        <v>0</v>
      </c>
      <c r="F45" s="236">
        <v>0</v>
      </c>
      <c r="G45" s="236">
        <v>46000</v>
      </c>
      <c r="H45" s="237">
        <v>46000</v>
      </c>
      <c r="I45" s="328" t="s">
        <v>346</v>
      </c>
      <c r="J45" s="329"/>
      <c r="K45" s="330"/>
      <c r="L45" s="211">
        <v>3683330</v>
      </c>
      <c r="M45" s="211">
        <v>25</v>
      </c>
      <c r="N45" s="211">
        <v>443775</v>
      </c>
      <c r="O45" s="211">
        <v>580393</v>
      </c>
      <c r="P45" s="212">
        <v>4707498</v>
      </c>
    </row>
    <row r="46" spans="1:16" ht="11.45" customHeight="1" x14ac:dyDescent="0.2">
      <c r="A46" s="321"/>
      <c r="B46" s="338"/>
      <c r="C46" s="218" t="s">
        <v>393</v>
      </c>
      <c r="D46" s="209">
        <v>0</v>
      </c>
      <c r="E46" s="209">
        <v>0</v>
      </c>
      <c r="F46" s="209">
        <v>0</v>
      </c>
      <c r="G46" s="209">
        <v>100000</v>
      </c>
      <c r="H46" s="215">
        <v>100000</v>
      </c>
      <c r="I46" s="340">
        <v>10</v>
      </c>
      <c r="J46" s="331">
        <v>1</v>
      </c>
      <c r="K46" s="218" t="s">
        <v>289</v>
      </c>
      <c r="L46" s="209">
        <v>0</v>
      </c>
      <c r="M46" s="209">
        <v>0</v>
      </c>
      <c r="N46" s="209">
        <v>174317</v>
      </c>
      <c r="O46" s="209">
        <v>49455</v>
      </c>
      <c r="P46" s="219">
        <v>223772</v>
      </c>
    </row>
    <row r="47" spans="1:16" ht="11.45" customHeight="1" x14ac:dyDescent="0.2">
      <c r="A47" s="321"/>
      <c r="B47" s="338"/>
      <c r="C47" s="208" t="s">
        <v>394</v>
      </c>
      <c r="D47" s="196">
        <v>143437</v>
      </c>
      <c r="E47" s="196">
        <v>1</v>
      </c>
      <c r="F47" s="196">
        <v>101854</v>
      </c>
      <c r="G47" s="196">
        <v>0</v>
      </c>
      <c r="H47" s="197">
        <v>245291</v>
      </c>
      <c r="I47" s="341"/>
      <c r="J47" s="343"/>
      <c r="K47" s="208" t="s">
        <v>395</v>
      </c>
      <c r="L47" s="196">
        <v>152749</v>
      </c>
      <c r="M47" s="196">
        <v>1</v>
      </c>
      <c r="N47" s="196">
        <v>325256</v>
      </c>
      <c r="O47" s="196">
        <v>51000</v>
      </c>
      <c r="P47" s="199">
        <v>529005</v>
      </c>
    </row>
    <row r="48" spans="1:16" ht="11.45" customHeight="1" x14ac:dyDescent="0.2">
      <c r="A48" s="322"/>
      <c r="B48" s="339"/>
      <c r="C48" s="214" t="s">
        <v>396</v>
      </c>
      <c r="D48" s="200">
        <v>0</v>
      </c>
      <c r="E48" s="200">
        <v>0</v>
      </c>
      <c r="F48" s="200">
        <v>0</v>
      </c>
      <c r="G48" s="200">
        <v>0</v>
      </c>
      <c r="H48" s="203">
        <v>0</v>
      </c>
      <c r="I48" s="341"/>
      <c r="J48" s="343"/>
      <c r="K48" s="208" t="s">
        <v>397</v>
      </c>
      <c r="L48" s="196">
        <v>290530</v>
      </c>
      <c r="M48" s="196">
        <v>2</v>
      </c>
      <c r="N48" s="196">
        <v>232432</v>
      </c>
      <c r="O48" s="196">
        <v>0</v>
      </c>
      <c r="P48" s="199">
        <v>522962</v>
      </c>
    </row>
    <row r="49" spans="1:16" ht="11.45" customHeight="1" x14ac:dyDescent="0.2">
      <c r="A49" s="328" t="s">
        <v>346</v>
      </c>
      <c r="B49" s="329"/>
      <c r="C49" s="330"/>
      <c r="D49" s="227">
        <v>288702</v>
      </c>
      <c r="E49" s="227">
        <v>2</v>
      </c>
      <c r="F49" s="227">
        <v>101854</v>
      </c>
      <c r="G49" s="227">
        <v>294595</v>
      </c>
      <c r="H49" s="228">
        <v>685151</v>
      </c>
      <c r="I49" s="341"/>
      <c r="J49" s="343"/>
      <c r="K49" s="218" t="s">
        <v>398</v>
      </c>
      <c r="L49" s="209">
        <v>0</v>
      </c>
      <c r="M49" s="209">
        <v>0</v>
      </c>
      <c r="N49" s="209">
        <v>106925</v>
      </c>
      <c r="O49" s="209">
        <v>31000</v>
      </c>
      <c r="P49" s="219">
        <v>137925</v>
      </c>
    </row>
    <row r="50" spans="1:16" ht="11.45" customHeight="1" x14ac:dyDescent="0.2">
      <c r="A50" s="314">
        <v>5</v>
      </c>
      <c r="B50" s="331">
        <v>1</v>
      </c>
      <c r="C50" s="208" t="s">
        <v>399</v>
      </c>
      <c r="D50" s="196">
        <v>0</v>
      </c>
      <c r="E50" s="196">
        <v>0</v>
      </c>
      <c r="F50" s="196">
        <v>59937</v>
      </c>
      <c r="G50" s="196">
        <v>20008</v>
      </c>
      <c r="H50" s="197">
        <v>79945</v>
      </c>
      <c r="I50" s="341"/>
      <c r="J50" s="343"/>
      <c r="K50" s="208" t="s">
        <v>400</v>
      </c>
      <c r="L50" s="196">
        <v>145265</v>
      </c>
      <c r="M50" s="196">
        <v>1</v>
      </c>
      <c r="N50" s="196">
        <v>188851</v>
      </c>
      <c r="O50" s="196">
        <v>0</v>
      </c>
      <c r="P50" s="199">
        <v>334116</v>
      </c>
    </row>
    <row r="51" spans="1:16" ht="11.45" customHeight="1" x14ac:dyDescent="0.2">
      <c r="A51" s="315"/>
      <c r="B51" s="343"/>
      <c r="C51" s="208" t="s">
        <v>401</v>
      </c>
      <c r="D51" s="196">
        <v>157731</v>
      </c>
      <c r="E51" s="196">
        <v>1</v>
      </c>
      <c r="F51" s="196">
        <v>216612</v>
      </c>
      <c r="G51" s="196">
        <v>14000</v>
      </c>
      <c r="H51" s="197">
        <v>388343</v>
      </c>
      <c r="I51" s="341"/>
      <c r="J51" s="343"/>
      <c r="K51" s="208" t="s">
        <v>402</v>
      </c>
      <c r="L51" s="196">
        <v>1004059</v>
      </c>
      <c r="M51" s="196">
        <v>7</v>
      </c>
      <c r="N51" s="196">
        <v>726600</v>
      </c>
      <c r="O51" s="196">
        <v>0</v>
      </c>
      <c r="P51" s="199">
        <v>1730659</v>
      </c>
    </row>
    <row r="52" spans="1:16" ht="11.45" customHeight="1" x14ac:dyDescent="0.2">
      <c r="A52" s="315"/>
      <c r="B52" s="343"/>
      <c r="C52" s="208" t="s">
        <v>403</v>
      </c>
      <c r="D52" s="196">
        <v>0</v>
      </c>
      <c r="E52" s="196">
        <v>0</v>
      </c>
      <c r="F52" s="196">
        <v>0</v>
      </c>
      <c r="G52" s="196">
        <v>0</v>
      </c>
      <c r="H52" s="197">
        <v>0</v>
      </c>
      <c r="I52" s="341"/>
      <c r="J52" s="343"/>
      <c r="K52" s="208" t="s">
        <v>404</v>
      </c>
      <c r="L52" s="196">
        <v>0</v>
      </c>
      <c r="M52" s="196">
        <v>0</v>
      </c>
      <c r="N52" s="196">
        <v>141617</v>
      </c>
      <c r="O52" s="196">
        <v>0</v>
      </c>
      <c r="P52" s="199">
        <v>141617</v>
      </c>
    </row>
    <row r="53" spans="1:16" ht="11.45" customHeight="1" x14ac:dyDescent="0.2">
      <c r="A53" s="315"/>
      <c r="B53" s="333"/>
      <c r="C53" s="214" t="s">
        <v>405</v>
      </c>
      <c r="D53" s="200">
        <v>0</v>
      </c>
      <c r="E53" s="200">
        <v>0</v>
      </c>
      <c r="F53" s="200">
        <v>0</v>
      </c>
      <c r="G53" s="200">
        <v>0</v>
      </c>
      <c r="H53" s="203">
        <v>0</v>
      </c>
      <c r="I53" s="342"/>
      <c r="J53" s="333"/>
      <c r="K53" s="214" t="s">
        <v>282</v>
      </c>
      <c r="L53" s="200">
        <v>0</v>
      </c>
      <c r="M53" s="200">
        <v>0</v>
      </c>
      <c r="N53" s="200">
        <v>217897</v>
      </c>
      <c r="O53" s="200">
        <v>0</v>
      </c>
      <c r="P53" s="201">
        <v>217897</v>
      </c>
    </row>
    <row r="54" spans="1:16" ht="11.45" customHeight="1" x14ac:dyDescent="0.2">
      <c r="A54" s="315"/>
      <c r="B54" s="323" t="s">
        <v>266</v>
      </c>
      <c r="C54" s="324"/>
      <c r="D54" s="216">
        <v>157731</v>
      </c>
      <c r="E54" s="216">
        <v>1</v>
      </c>
      <c r="F54" s="216">
        <v>276549</v>
      </c>
      <c r="G54" s="216">
        <v>34008</v>
      </c>
      <c r="H54" s="216">
        <v>468288</v>
      </c>
      <c r="I54" s="328" t="s">
        <v>346</v>
      </c>
      <c r="J54" s="329"/>
      <c r="K54" s="330"/>
      <c r="L54" s="227">
        <v>1592603</v>
      </c>
      <c r="M54" s="227">
        <v>11</v>
      </c>
      <c r="N54" s="238">
        <v>2113895</v>
      </c>
      <c r="O54" s="238">
        <v>131455</v>
      </c>
      <c r="P54" s="239">
        <v>3837953</v>
      </c>
    </row>
    <row r="55" spans="1:16" ht="11.45" customHeight="1" x14ac:dyDescent="0.2">
      <c r="A55" s="315"/>
      <c r="B55" s="331">
        <v>2</v>
      </c>
      <c r="C55" s="198" t="s">
        <v>406</v>
      </c>
      <c r="D55" s="209">
        <v>160699</v>
      </c>
      <c r="E55" s="209">
        <v>1</v>
      </c>
      <c r="F55" s="209">
        <v>216622</v>
      </c>
      <c r="G55" s="209">
        <v>40000</v>
      </c>
      <c r="H55" s="215">
        <v>417321</v>
      </c>
      <c r="I55" s="320">
        <v>11</v>
      </c>
      <c r="J55" s="337">
        <v>1</v>
      </c>
      <c r="K55" s="218" t="s">
        <v>281</v>
      </c>
      <c r="L55" s="209">
        <v>0</v>
      </c>
      <c r="M55" s="209">
        <v>0</v>
      </c>
      <c r="N55" s="209">
        <v>0</v>
      </c>
      <c r="O55" s="209">
        <v>0</v>
      </c>
      <c r="P55" s="219">
        <v>0</v>
      </c>
    </row>
    <row r="56" spans="1:16" ht="11.45" customHeight="1" x14ac:dyDescent="0.2">
      <c r="A56" s="315"/>
      <c r="B56" s="343"/>
      <c r="C56" s="195" t="s">
        <v>407</v>
      </c>
      <c r="D56" s="196">
        <v>160699</v>
      </c>
      <c r="E56" s="196">
        <v>1</v>
      </c>
      <c r="F56" s="196">
        <v>0</v>
      </c>
      <c r="G56" s="196">
        <v>60000</v>
      </c>
      <c r="H56" s="197">
        <v>220699</v>
      </c>
      <c r="I56" s="321"/>
      <c r="J56" s="338"/>
      <c r="K56" s="208" t="s">
        <v>408</v>
      </c>
      <c r="L56" s="196">
        <v>0</v>
      </c>
      <c r="M56" s="196">
        <v>0</v>
      </c>
      <c r="N56" s="196">
        <v>15320</v>
      </c>
      <c r="O56" s="196">
        <v>215030</v>
      </c>
      <c r="P56" s="199">
        <v>230350</v>
      </c>
    </row>
    <row r="57" spans="1:16" ht="11.45" customHeight="1" x14ac:dyDescent="0.2">
      <c r="A57" s="315"/>
      <c r="B57" s="343"/>
      <c r="C57" s="195" t="s">
        <v>409</v>
      </c>
      <c r="D57" s="196">
        <v>0</v>
      </c>
      <c r="E57" s="196">
        <v>0</v>
      </c>
      <c r="F57" s="196">
        <v>0</v>
      </c>
      <c r="G57" s="196">
        <v>0</v>
      </c>
      <c r="H57" s="197">
        <v>0</v>
      </c>
      <c r="I57" s="321"/>
      <c r="J57" s="338"/>
      <c r="K57" s="240" t="s">
        <v>410</v>
      </c>
      <c r="L57" s="236">
        <v>0</v>
      </c>
      <c r="M57" s="236">
        <v>0</v>
      </c>
      <c r="N57" s="236">
        <v>0</v>
      </c>
      <c r="O57" s="236">
        <v>0</v>
      </c>
      <c r="P57" s="237">
        <v>0</v>
      </c>
    </row>
    <row r="58" spans="1:16" ht="11.45" customHeight="1" x14ac:dyDescent="0.2">
      <c r="A58" s="315"/>
      <c r="B58" s="333"/>
      <c r="C58" s="214" t="s">
        <v>198</v>
      </c>
      <c r="D58" s="200">
        <v>286876</v>
      </c>
      <c r="E58" s="200">
        <v>2</v>
      </c>
      <c r="F58" s="200">
        <v>0</v>
      </c>
      <c r="G58" s="200">
        <v>10000</v>
      </c>
      <c r="H58" s="203">
        <v>296876</v>
      </c>
      <c r="I58" s="321"/>
      <c r="J58" s="338"/>
      <c r="K58" s="241" t="s">
        <v>411</v>
      </c>
      <c r="L58" s="209">
        <v>0</v>
      </c>
      <c r="M58" s="209">
        <v>0</v>
      </c>
      <c r="N58" s="209">
        <v>0</v>
      </c>
      <c r="O58" s="209">
        <v>50000</v>
      </c>
      <c r="P58" s="219">
        <v>50000</v>
      </c>
    </row>
    <row r="59" spans="1:16" ht="11.45" customHeight="1" x14ac:dyDescent="0.2">
      <c r="A59" s="316"/>
      <c r="B59" s="323" t="s">
        <v>266</v>
      </c>
      <c r="C59" s="324"/>
      <c r="D59" s="216">
        <v>608274</v>
      </c>
      <c r="E59" s="216">
        <v>4</v>
      </c>
      <c r="F59" s="216">
        <v>216622</v>
      </c>
      <c r="G59" s="216">
        <v>110000</v>
      </c>
      <c r="H59" s="216">
        <v>934896</v>
      </c>
      <c r="I59" s="321"/>
      <c r="J59" s="338"/>
      <c r="K59" s="242" t="s">
        <v>412</v>
      </c>
      <c r="L59" s="196">
        <v>0</v>
      </c>
      <c r="M59" s="196">
        <v>0</v>
      </c>
      <c r="N59" s="196">
        <v>367392</v>
      </c>
      <c r="O59" s="196">
        <v>50011</v>
      </c>
      <c r="P59" s="199">
        <v>417403</v>
      </c>
    </row>
    <row r="60" spans="1:16" ht="11.45" customHeight="1" x14ac:dyDescent="0.2">
      <c r="A60" s="328" t="s">
        <v>346</v>
      </c>
      <c r="B60" s="329"/>
      <c r="C60" s="330"/>
      <c r="D60" s="211">
        <v>766005</v>
      </c>
      <c r="E60" s="211">
        <v>5</v>
      </c>
      <c r="F60" s="211">
        <v>493171</v>
      </c>
      <c r="G60" s="211">
        <v>144008</v>
      </c>
      <c r="H60" s="211">
        <v>1403184</v>
      </c>
      <c r="I60" s="322"/>
      <c r="J60" s="339"/>
      <c r="K60" s="243" t="s">
        <v>413</v>
      </c>
      <c r="L60" s="200">
        <v>0</v>
      </c>
      <c r="M60" s="200">
        <v>0</v>
      </c>
      <c r="N60" s="200">
        <v>0</v>
      </c>
      <c r="O60" s="200">
        <v>0</v>
      </c>
      <c r="P60" s="201">
        <v>0</v>
      </c>
    </row>
    <row r="61" spans="1:16" ht="11.45" customHeight="1" x14ac:dyDescent="0.2">
      <c r="A61" s="340">
        <v>6</v>
      </c>
      <c r="B61" s="331">
        <v>1</v>
      </c>
      <c r="C61" s="218" t="s">
        <v>414</v>
      </c>
      <c r="D61" s="209">
        <v>0</v>
      </c>
      <c r="E61" s="209">
        <v>0</v>
      </c>
      <c r="F61" s="209">
        <v>23600</v>
      </c>
      <c r="G61" s="209">
        <v>0</v>
      </c>
      <c r="H61" s="215">
        <v>23600</v>
      </c>
      <c r="I61" s="328" t="s">
        <v>346</v>
      </c>
      <c r="J61" s="329"/>
      <c r="K61" s="330"/>
      <c r="L61" s="227">
        <v>0</v>
      </c>
      <c r="M61" s="227">
        <v>0</v>
      </c>
      <c r="N61" s="227">
        <v>382712</v>
      </c>
      <c r="O61" s="227">
        <v>315041</v>
      </c>
      <c r="P61" s="228">
        <v>697753</v>
      </c>
    </row>
    <row r="62" spans="1:16" ht="11.45" customHeight="1" x14ac:dyDescent="0.2">
      <c r="A62" s="341"/>
      <c r="B62" s="343"/>
      <c r="C62" s="208" t="s">
        <v>415</v>
      </c>
      <c r="D62" s="196">
        <v>0</v>
      </c>
      <c r="E62" s="196">
        <v>0</v>
      </c>
      <c r="F62" s="196">
        <v>0</v>
      </c>
      <c r="G62" s="196">
        <v>0</v>
      </c>
      <c r="H62" s="197">
        <v>0</v>
      </c>
      <c r="I62" s="340">
        <v>12</v>
      </c>
      <c r="J62" s="331">
        <v>1</v>
      </c>
      <c r="K62" s="208" t="s">
        <v>416</v>
      </c>
      <c r="L62" s="196">
        <v>0</v>
      </c>
      <c r="M62" s="196">
        <v>0</v>
      </c>
      <c r="N62" s="196">
        <v>0</v>
      </c>
      <c r="O62" s="196">
        <v>0</v>
      </c>
      <c r="P62" s="199">
        <v>0</v>
      </c>
    </row>
    <row r="63" spans="1:16" ht="11.45" customHeight="1" x14ac:dyDescent="0.2">
      <c r="A63" s="341"/>
      <c r="B63" s="343"/>
      <c r="C63" s="208" t="s">
        <v>417</v>
      </c>
      <c r="D63" s="196">
        <v>0</v>
      </c>
      <c r="E63" s="196">
        <v>0</v>
      </c>
      <c r="F63" s="196">
        <v>111881</v>
      </c>
      <c r="G63" s="196">
        <v>44000</v>
      </c>
      <c r="H63" s="197">
        <v>155881</v>
      </c>
      <c r="I63" s="341"/>
      <c r="J63" s="343"/>
      <c r="K63" s="208" t="s">
        <v>418</v>
      </c>
      <c r="L63" s="196">
        <v>0</v>
      </c>
      <c r="M63" s="196">
        <v>0</v>
      </c>
      <c r="N63" s="196">
        <v>0</v>
      </c>
      <c r="O63" s="196">
        <v>0</v>
      </c>
      <c r="P63" s="199">
        <v>0</v>
      </c>
    </row>
    <row r="64" spans="1:16" ht="11.45" customHeight="1" x14ac:dyDescent="0.2">
      <c r="A64" s="341"/>
      <c r="B64" s="343"/>
      <c r="C64" s="208" t="s">
        <v>419</v>
      </c>
      <c r="D64" s="196">
        <v>0</v>
      </c>
      <c r="E64" s="196">
        <v>0</v>
      </c>
      <c r="F64" s="196">
        <v>20000</v>
      </c>
      <c r="G64" s="196">
        <v>30000</v>
      </c>
      <c r="H64" s="197">
        <v>50000</v>
      </c>
      <c r="I64" s="341"/>
      <c r="J64" s="343"/>
      <c r="K64" s="218" t="s">
        <v>420</v>
      </c>
      <c r="L64" s="209">
        <v>0</v>
      </c>
      <c r="M64" s="209">
        <v>0</v>
      </c>
      <c r="N64" s="209">
        <v>0</v>
      </c>
      <c r="O64" s="209">
        <v>0</v>
      </c>
      <c r="P64" s="219">
        <v>0</v>
      </c>
    </row>
    <row r="65" spans="1:16" ht="11.45" customHeight="1" x14ac:dyDescent="0.2">
      <c r="A65" s="341"/>
      <c r="B65" s="343"/>
      <c r="C65" s="208" t="s">
        <v>421</v>
      </c>
      <c r="D65" s="196">
        <v>0</v>
      </c>
      <c r="E65" s="196">
        <v>0</v>
      </c>
      <c r="F65" s="196">
        <v>22000</v>
      </c>
      <c r="G65" s="196">
        <v>0</v>
      </c>
      <c r="H65" s="197">
        <v>22000</v>
      </c>
      <c r="I65" s="341"/>
      <c r="J65" s="343"/>
      <c r="K65" s="208" t="s">
        <v>422</v>
      </c>
      <c r="L65" s="196">
        <v>0</v>
      </c>
      <c r="M65" s="196">
        <v>0</v>
      </c>
      <c r="N65" s="196">
        <v>0</v>
      </c>
      <c r="O65" s="196">
        <v>39000</v>
      </c>
      <c r="P65" s="199">
        <v>39000</v>
      </c>
    </row>
    <row r="66" spans="1:16" ht="11.45" customHeight="1" x14ac:dyDescent="0.2">
      <c r="A66" s="341"/>
      <c r="B66" s="343"/>
      <c r="C66" s="218" t="s">
        <v>423</v>
      </c>
      <c r="D66" s="209">
        <v>600050</v>
      </c>
      <c r="E66" s="209">
        <v>4</v>
      </c>
      <c r="F66" s="209">
        <v>308072</v>
      </c>
      <c r="G66" s="209">
        <v>80000</v>
      </c>
      <c r="H66" s="215">
        <v>988122</v>
      </c>
      <c r="I66" s="342"/>
      <c r="J66" s="333"/>
      <c r="K66" s="214" t="s">
        <v>424</v>
      </c>
      <c r="L66" s="200">
        <v>0</v>
      </c>
      <c r="M66" s="200">
        <v>0</v>
      </c>
      <c r="N66" s="200">
        <v>52700</v>
      </c>
      <c r="O66" s="200">
        <v>10169</v>
      </c>
      <c r="P66" s="201">
        <v>62869</v>
      </c>
    </row>
    <row r="67" spans="1:16" ht="11.45" customHeight="1" thickBot="1" x14ac:dyDescent="0.25">
      <c r="A67" s="342"/>
      <c r="B67" s="333"/>
      <c r="C67" s="208" t="s">
        <v>425</v>
      </c>
      <c r="D67" s="196">
        <v>0</v>
      </c>
      <c r="E67" s="196">
        <v>0</v>
      </c>
      <c r="F67" s="196">
        <v>0</v>
      </c>
      <c r="G67" s="196">
        <v>0</v>
      </c>
      <c r="H67" s="197">
        <v>0</v>
      </c>
      <c r="I67" s="328" t="s">
        <v>346</v>
      </c>
      <c r="J67" s="329"/>
      <c r="K67" s="330"/>
      <c r="L67" s="244">
        <v>0</v>
      </c>
      <c r="M67" s="244">
        <v>0</v>
      </c>
      <c r="N67" s="244">
        <v>52700</v>
      </c>
      <c r="O67" s="244">
        <v>49169</v>
      </c>
      <c r="P67" s="245">
        <v>101869</v>
      </c>
    </row>
    <row r="68" spans="1:16" ht="11.45" customHeight="1" thickTop="1" x14ac:dyDescent="0.2">
      <c r="A68" s="328" t="s">
        <v>346</v>
      </c>
      <c r="B68" s="329"/>
      <c r="C68" s="330"/>
      <c r="D68" s="227">
        <v>600050</v>
      </c>
      <c r="E68" s="227">
        <v>4</v>
      </c>
      <c r="F68" s="227">
        <v>485553</v>
      </c>
      <c r="G68" s="227">
        <v>154000</v>
      </c>
      <c r="H68" s="228">
        <v>1239603</v>
      </c>
      <c r="I68" s="344" t="s">
        <v>426</v>
      </c>
      <c r="J68" s="345"/>
      <c r="K68" s="346"/>
      <c r="L68" s="246">
        <v>14242507</v>
      </c>
      <c r="M68" s="246">
        <v>95</v>
      </c>
      <c r="N68" s="246">
        <v>7360863</v>
      </c>
      <c r="O68" s="246">
        <v>3506676</v>
      </c>
      <c r="P68" s="247">
        <v>25110046</v>
      </c>
    </row>
    <row r="69" spans="1:16" ht="11.1" customHeight="1" x14ac:dyDescent="0.2">
      <c r="A69" s="248"/>
      <c r="B69" s="248"/>
      <c r="C69" s="249"/>
      <c r="D69" s="248"/>
      <c r="E69" s="248"/>
      <c r="F69" s="248"/>
      <c r="G69" s="248"/>
      <c r="H69" s="248"/>
      <c r="I69" s="194"/>
      <c r="J69" s="194"/>
    </row>
    <row r="70" spans="1:16" ht="11.1" customHeight="1" x14ac:dyDescent="0.2">
      <c r="A70" s="194"/>
      <c r="B70" s="194"/>
      <c r="I70" s="347"/>
      <c r="J70" s="347"/>
      <c r="K70" s="347"/>
      <c r="L70" s="347"/>
      <c r="M70" s="347"/>
      <c r="N70" s="347"/>
      <c r="O70" s="347"/>
      <c r="P70" s="347"/>
    </row>
    <row r="71" spans="1:16" ht="11.1" customHeight="1" x14ac:dyDescent="0.2">
      <c r="A71" s="194"/>
      <c r="B71" s="194"/>
    </row>
    <row r="72" spans="1:16" ht="11.1" customHeight="1" x14ac:dyDescent="0.2">
      <c r="A72" s="194"/>
      <c r="B72" s="194"/>
    </row>
    <row r="73" spans="1:16" ht="11.1" customHeight="1" x14ac:dyDescent="0.2">
      <c r="A73" s="194"/>
      <c r="B73" s="194"/>
    </row>
    <row r="74" spans="1:16" ht="11.1" customHeight="1" x14ac:dyDescent="0.2">
      <c r="A74" s="194"/>
      <c r="B74" s="194"/>
    </row>
    <row r="75" spans="1:16" ht="11.1" customHeight="1" x14ac:dyDescent="0.2">
      <c r="A75" s="194"/>
      <c r="B75" s="194"/>
    </row>
    <row r="76" spans="1:16" ht="11.1" customHeight="1" x14ac:dyDescent="0.2">
      <c r="A76" s="194"/>
      <c r="B76" s="194"/>
    </row>
    <row r="77" spans="1:16" ht="11.1" customHeight="1" x14ac:dyDescent="0.2">
      <c r="A77" s="194"/>
      <c r="B77" s="194"/>
    </row>
    <row r="78" spans="1:16" ht="11.1" customHeight="1" x14ac:dyDescent="0.2">
      <c r="D78" s="251"/>
      <c r="E78" s="251"/>
      <c r="F78" s="251"/>
      <c r="G78" s="251"/>
      <c r="H78" s="251"/>
    </row>
    <row r="79" spans="1:16" ht="11.1" customHeight="1" x14ac:dyDescent="0.2">
      <c r="D79" s="251"/>
      <c r="E79" s="251"/>
      <c r="F79" s="251"/>
      <c r="G79" s="251"/>
      <c r="H79" s="251"/>
    </row>
    <row r="80" spans="1:16" ht="11.1" customHeight="1" x14ac:dyDescent="0.2">
      <c r="D80" s="251"/>
      <c r="E80" s="251"/>
      <c r="F80" s="251"/>
      <c r="G80" s="251"/>
      <c r="H80" s="251"/>
    </row>
    <row r="81" spans="3:16" ht="11.1" customHeight="1" x14ac:dyDescent="0.2">
      <c r="D81" s="251"/>
      <c r="E81" s="251"/>
      <c r="F81" s="251"/>
      <c r="G81" s="251"/>
      <c r="H81" s="251"/>
    </row>
    <row r="82" spans="3:16" ht="11.1" customHeight="1" x14ac:dyDescent="0.2">
      <c r="D82" s="251"/>
      <c r="E82" s="251"/>
      <c r="F82" s="251"/>
      <c r="G82" s="251"/>
      <c r="H82" s="251"/>
    </row>
    <row r="83" spans="3:16" ht="11.1" customHeight="1" x14ac:dyDescent="0.2">
      <c r="D83" s="251"/>
      <c r="E83" s="251"/>
      <c r="F83" s="251"/>
      <c r="G83" s="251"/>
      <c r="H83" s="251"/>
    </row>
    <row r="84" spans="3:16" s="251" customFormat="1" ht="11.1" customHeight="1" x14ac:dyDescent="0.2">
      <c r="C84" s="250"/>
      <c r="K84" s="250"/>
      <c r="L84" s="194"/>
      <c r="M84" s="194"/>
      <c r="N84" s="194"/>
      <c r="O84" s="194"/>
      <c r="P84" s="194"/>
    </row>
    <row r="85" spans="3:16" s="251" customFormat="1" ht="11.1" customHeight="1" x14ac:dyDescent="0.2">
      <c r="C85" s="250"/>
      <c r="K85" s="250"/>
      <c r="L85" s="194"/>
      <c r="M85" s="194"/>
      <c r="N85" s="194"/>
      <c r="O85" s="194"/>
      <c r="P85" s="194"/>
    </row>
    <row r="86" spans="3:16" s="251" customFormat="1" ht="11.1" customHeight="1" x14ac:dyDescent="0.2">
      <c r="C86" s="250"/>
      <c r="K86" s="250"/>
      <c r="L86" s="194"/>
      <c r="M86" s="194"/>
      <c r="N86" s="194"/>
      <c r="O86" s="194"/>
      <c r="P86" s="194"/>
    </row>
    <row r="87" spans="3:16" s="251" customFormat="1" ht="11.1" customHeight="1" x14ac:dyDescent="0.2">
      <c r="C87" s="250"/>
      <c r="K87" s="250"/>
      <c r="L87" s="194"/>
      <c r="M87" s="194"/>
      <c r="N87" s="194"/>
      <c r="O87" s="194"/>
      <c r="P87" s="194"/>
    </row>
    <row r="88" spans="3:16" s="251" customFormat="1" ht="11.1" customHeight="1" x14ac:dyDescent="0.2">
      <c r="C88" s="250"/>
      <c r="K88" s="250"/>
      <c r="L88" s="194"/>
      <c r="M88" s="194"/>
      <c r="N88" s="194"/>
      <c r="O88" s="194"/>
      <c r="P88" s="194"/>
    </row>
    <row r="89" spans="3:16" s="251" customFormat="1" ht="11.1" customHeight="1" x14ac:dyDescent="0.2">
      <c r="C89" s="250"/>
      <c r="K89" s="250"/>
      <c r="L89" s="194"/>
      <c r="M89" s="194"/>
      <c r="N89" s="194"/>
      <c r="O89" s="194"/>
      <c r="P89" s="194"/>
    </row>
    <row r="90" spans="3:16" s="251" customFormat="1" ht="11.1" customHeight="1" x14ac:dyDescent="0.2">
      <c r="C90" s="250"/>
      <c r="K90" s="250"/>
      <c r="L90" s="194"/>
      <c r="M90" s="194"/>
      <c r="N90" s="194"/>
      <c r="O90" s="194"/>
      <c r="P90" s="194"/>
    </row>
    <row r="91" spans="3:16" s="251" customFormat="1" ht="11.1" customHeight="1" x14ac:dyDescent="0.2">
      <c r="C91" s="250"/>
      <c r="K91" s="250"/>
      <c r="L91" s="194"/>
      <c r="M91" s="194"/>
      <c r="N91" s="194"/>
      <c r="O91" s="194"/>
      <c r="P91" s="194"/>
    </row>
    <row r="92" spans="3:16" s="251" customFormat="1" ht="11.1" customHeight="1" x14ac:dyDescent="0.2">
      <c r="C92" s="250"/>
      <c r="K92" s="250"/>
      <c r="L92" s="194"/>
      <c r="M92" s="194"/>
      <c r="N92" s="194"/>
      <c r="O92" s="194"/>
      <c r="P92" s="194"/>
    </row>
    <row r="93" spans="3:16" s="251" customFormat="1" ht="11.1" customHeight="1" x14ac:dyDescent="0.2">
      <c r="C93" s="250"/>
      <c r="K93" s="250"/>
      <c r="L93" s="194"/>
      <c r="M93" s="194"/>
      <c r="N93" s="194"/>
      <c r="O93" s="194"/>
      <c r="P93" s="194"/>
    </row>
    <row r="94" spans="3:16" s="251" customFormat="1" ht="11.1" customHeight="1" x14ac:dyDescent="0.2">
      <c r="C94" s="250"/>
      <c r="K94" s="250"/>
      <c r="L94" s="194"/>
      <c r="M94" s="194"/>
      <c r="N94" s="194"/>
      <c r="O94" s="194"/>
      <c r="P94" s="194"/>
    </row>
    <row r="95" spans="3:16" s="251" customFormat="1" ht="11.1" customHeight="1" x14ac:dyDescent="0.2">
      <c r="C95" s="250"/>
      <c r="K95" s="250"/>
      <c r="L95" s="194"/>
      <c r="M95" s="194"/>
      <c r="N95" s="194"/>
      <c r="O95" s="194"/>
      <c r="P95" s="194"/>
    </row>
    <row r="96" spans="3:16" s="251" customFormat="1" ht="11.1" customHeight="1" x14ac:dyDescent="0.2">
      <c r="C96" s="250"/>
      <c r="K96" s="250"/>
      <c r="L96" s="194"/>
      <c r="M96" s="194"/>
      <c r="N96" s="194"/>
      <c r="O96" s="194"/>
      <c r="P96" s="194"/>
    </row>
    <row r="97" spans="3:16" s="251" customFormat="1" ht="11.1" customHeight="1" x14ac:dyDescent="0.2">
      <c r="C97" s="250"/>
      <c r="K97" s="250"/>
      <c r="L97" s="194"/>
      <c r="M97" s="194"/>
      <c r="N97" s="194"/>
      <c r="O97" s="194"/>
      <c r="P97" s="194"/>
    </row>
    <row r="98" spans="3:16" s="251" customFormat="1" ht="11.1" customHeight="1" x14ac:dyDescent="0.2">
      <c r="C98" s="250"/>
      <c r="K98" s="250"/>
      <c r="L98" s="194"/>
      <c r="M98" s="194"/>
      <c r="N98" s="194"/>
      <c r="O98" s="194"/>
      <c r="P98" s="194"/>
    </row>
    <row r="99" spans="3:16" s="251" customFormat="1" ht="11.1" customHeight="1" x14ac:dyDescent="0.2">
      <c r="C99" s="250"/>
      <c r="K99" s="250"/>
      <c r="L99" s="194"/>
      <c r="M99" s="194"/>
      <c r="N99" s="194"/>
      <c r="O99" s="194"/>
      <c r="P99" s="194"/>
    </row>
    <row r="100" spans="3:16" s="251" customFormat="1" ht="11.1" customHeight="1" x14ac:dyDescent="0.2">
      <c r="C100" s="250"/>
      <c r="K100" s="250"/>
      <c r="L100" s="194"/>
      <c r="M100" s="194"/>
      <c r="N100" s="194"/>
      <c r="O100" s="194"/>
      <c r="P100" s="194"/>
    </row>
    <row r="101" spans="3:16" s="251" customFormat="1" ht="11.1" customHeight="1" x14ac:dyDescent="0.2">
      <c r="C101" s="250"/>
      <c r="K101" s="250"/>
      <c r="L101" s="194"/>
      <c r="M101" s="194"/>
      <c r="N101" s="194"/>
      <c r="O101" s="194"/>
      <c r="P101" s="194"/>
    </row>
    <row r="102" spans="3:16" s="251" customFormat="1" ht="11.1" customHeight="1" x14ac:dyDescent="0.2">
      <c r="C102" s="250"/>
      <c r="K102" s="250"/>
      <c r="L102" s="194"/>
      <c r="M102" s="194"/>
      <c r="N102" s="194"/>
      <c r="O102" s="194"/>
      <c r="P102" s="194"/>
    </row>
    <row r="103" spans="3:16" s="251" customFormat="1" ht="11.1" customHeight="1" x14ac:dyDescent="0.2">
      <c r="C103" s="250"/>
      <c r="K103" s="250"/>
      <c r="L103" s="194"/>
      <c r="M103" s="194"/>
      <c r="N103" s="194"/>
      <c r="O103" s="194"/>
      <c r="P103" s="194"/>
    </row>
    <row r="104" spans="3:16" s="251" customFormat="1" ht="11.1" customHeight="1" x14ac:dyDescent="0.2">
      <c r="C104" s="250"/>
      <c r="K104" s="250"/>
      <c r="L104" s="194"/>
      <c r="M104" s="194"/>
      <c r="N104" s="194"/>
      <c r="O104" s="194"/>
      <c r="P104" s="194"/>
    </row>
    <row r="105" spans="3:16" s="251" customFormat="1" ht="11.1" customHeight="1" x14ac:dyDescent="0.2">
      <c r="C105" s="250"/>
      <c r="K105" s="250"/>
      <c r="L105" s="194"/>
      <c r="M105" s="194"/>
      <c r="N105" s="194"/>
      <c r="O105" s="194"/>
      <c r="P105" s="194"/>
    </row>
    <row r="106" spans="3:16" s="251" customFormat="1" ht="11.1" customHeight="1" x14ac:dyDescent="0.2">
      <c r="C106" s="250"/>
      <c r="K106" s="250"/>
      <c r="L106" s="194"/>
      <c r="M106" s="194"/>
      <c r="N106" s="194"/>
      <c r="O106" s="194"/>
      <c r="P106" s="194"/>
    </row>
    <row r="107" spans="3:16" s="251" customFormat="1" ht="11.1" customHeight="1" x14ac:dyDescent="0.2">
      <c r="C107" s="250"/>
      <c r="K107" s="250"/>
      <c r="L107" s="194"/>
      <c r="M107" s="194"/>
      <c r="N107" s="194"/>
      <c r="O107" s="194"/>
      <c r="P107" s="194"/>
    </row>
    <row r="108" spans="3:16" s="251" customFormat="1" ht="11.1" customHeight="1" x14ac:dyDescent="0.2">
      <c r="C108" s="250"/>
      <c r="K108" s="250"/>
      <c r="L108" s="194"/>
      <c r="M108" s="194"/>
      <c r="N108" s="194"/>
      <c r="O108" s="194"/>
      <c r="P108" s="194"/>
    </row>
    <row r="109" spans="3:16" s="251" customFormat="1" ht="11.1" customHeight="1" x14ac:dyDescent="0.2">
      <c r="C109" s="250"/>
      <c r="K109" s="250"/>
      <c r="L109" s="194"/>
      <c r="M109" s="194"/>
      <c r="N109" s="194"/>
      <c r="O109" s="194"/>
      <c r="P109" s="194"/>
    </row>
    <row r="110" spans="3:16" s="251" customFormat="1" ht="11.1" customHeight="1" x14ac:dyDescent="0.2">
      <c r="C110" s="250"/>
      <c r="K110" s="250"/>
      <c r="L110" s="194"/>
      <c r="M110" s="194"/>
      <c r="N110" s="194"/>
      <c r="O110" s="194"/>
      <c r="P110" s="194"/>
    </row>
    <row r="111" spans="3:16" s="251" customFormat="1" ht="11.1" customHeight="1" x14ac:dyDescent="0.2">
      <c r="C111" s="250"/>
      <c r="K111" s="250"/>
      <c r="L111" s="194"/>
      <c r="M111" s="194"/>
      <c r="N111" s="194"/>
      <c r="O111" s="194"/>
      <c r="P111" s="194"/>
    </row>
    <row r="112" spans="3:16" s="251" customFormat="1" ht="11.1" customHeight="1" x14ac:dyDescent="0.2">
      <c r="C112" s="250"/>
      <c r="K112" s="250"/>
      <c r="L112" s="194"/>
      <c r="M112" s="194"/>
      <c r="N112" s="194"/>
      <c r="O112" s="194"/>
      <c r="P112" s="194"/>
    </row>
    <row r="113" spans="3:16" s="251" customFormat="1" ht="11.1" customHeight="1" x14ac:dyDescent="0.2">
      <c r="C113" s="250"/>
      <c r="K113" s="250"/>
      <c r="L113" s="194"/>
      <c r="M113" s="194"/>
      <c r="N113" s="194"/>
      <c r="O113" s="194"/>
      <c r="P113" s="194"/>
    </row>
    <row r="114" spans="3:16" s="251" customFormat="1" ht="11.1" customHeight="1" x14ac:dyDescent="0.2">
      <c r="C114" s="250"/>
      <c r="K114" s="250"/>
      <c r="L114" s="194"/>
      <c r="M114" s="194"/>
      <c r="N114" s="194"/>
      <c r="O114" s="194"/>
      <c r="P114" s="194"/>
    </row>
    <row r="115" spans="3:16" s="251" customFormat="1" ht="11.1" customHeight="1" x14ac:dyDescent="0.2">
      <c r="C115" s="250"/>
      <c r="K115" s="250"/>
      <c r="L115" s="194"/>
      <c r="M115" s="194"/>
      <c r="N115" s="194"/>
      <c r="O115" s="194"/>
      <c r="P115" s="194"/>
    </row>
    <row r="116" spans="3:16" s="251" customFormat="1" ht="11.1" customHeight="1" x14ac:dyDescent="0.2">
      <c r="C116" s="250"/>
      <c r="K116" s="250"/>
      <c r="L116" s="194"/>
      <c r="M116" s="194"/>
      <c r="N116" s="194"/>
      <c r="O116" s="194"/>
      <c r="P116" s="194"/>
    </row>
    <row r="117" spans="3:16" s="251" customFormat="1" ht="11.1" customHeight="1" x14ac:dyDescent="0.2">
      <c r="C117" s="250"/>
      <c r="K117" s="250"/>
      <c r="L117" s="194"/>
      <c r="M117" s="194"/>
      <c r="N117" s="194"/>
      <c r="O117" s="194"/>
      <c r="P117" s="194"/>
    </row>
    <row r="118" spans="3:16" s="251" customFormat="1" ht="11.1" customHeight="1" x14ac:dyDescent="0.2">
      <c r="C118" s="250"/>
      <c r="K118" s="250"/>
      <c r="L118" s="194"/>
      <c r="M118" s="194"/>
      <c r="N118" s="194"/>
      <c r="O118" s="194"/>
      <c r="P118" s="194"/>
    </row>
    <row r="119" spans="3:16" s="251" customFormat="1" ht="11.1" customHeight="1" x14ac:dyDescent="0.2">
      <c r="C119" s="250"/>
      <c r="K119" s="250"/>
      <c r="L119" s="194"/>
      <c r="M119" s="194"/>
      <c r="N119" s="194"/>
      <c r="O119" s="194"/>
      <c r="P119" s="194"/>
    </row>
    <row r="120" spans="3:16" s="251" customFormat="1" ht="11.1" customHeight="1" x14ac:dyDescent="0.2">
      <c r="C120" s="250"/>
      <c r="K120" s="250"/>
      <c r="L120" s="194"/>
      <c r="M120" s="194"/>
      <c r="N120" s="194"/>
      <c r="O120" s="194"/>
      <c r="P120" s="194"/>
    </row>
    <row r="121" spans="3:16" s="251" customFormat="1" ht="11.1" customHeight="1" x14ac:dyDescent="0.2">
      <c r="C121" s="250"/>
      <c r="K121" s="250"/>
      <c r="L121" s="194"/>
      <c r="M121" s="194"/>
      <c r="N121" s="194"/>
      <c r="O121" s="194"/>
      <c r="P121" s="194"/>
    </row>
    <row r="122" spans="3:16" s="251" customFormat="1" ht="11.1" customHeight="1" x14ac:dyDescent="0.2">
      <c r="C122" s="250"/>
      <c r="K122" s="250"/>
      <c r="L122" s="194"/>
      <c r="M122" s="194"/>
      <c r="N122" s="194"/>
      <c r="O122" s="194"/>
      <c r="P122" s="194"/>
    </row>
    <row r="123" spans="3:16" s="251" customFormat="1" ht="11.1" customHeight="1" x14ac:dyDescent="0.2">
      <c r="C123" s="250"/>
      <c r="K123" s="250"/>
      <c r="L123" s="194"/>
      <c r="M123" s="194"/>
      <c r="N123" s="194"/>
      <c r="O123" s="194"/>
      <c r="P123" s="194"/>
    </row>
    <row r="124" spans="3:16" s="251" customFormat="1" ht="11.1" customHeight="1" x14ac:dyDescent="0.2">
      <c r="C124" s="250"/>
      <c r="K124" s="250"/>
      <c r="L124" s="194"/>
      <c r="M124" s="194"/>
      <c r="N124" s="194"/>
      <c r="O124" s="194"/>
      <c r="P124" s="194"/>
    </row>
    <row r="125" spans="3:16" s="251" customFormat="1" ht="11.1" customHeight="1" x14ac:dyDescent="0.2">
      <c r="C125" s="250"/>
      <c r="K125" s="250"/>
      <c r="L125" s="194"/>
      <c r="M125" s="194"/>
      <c r="N125" s="194"/>
      <c r="O125" s="194"/>
      <c r="P125" s="194"/>
    </row>
    <row r="126" spans="3:16" s="251" customFormat="1" ht="11.1" customHeight="1" x14ac:dyDescent="0.2">
      <c r="C126" s="250"/>
      <c r="K126" s="250"/>
      <c r="L126" s="194"/>
      <c r="M126" s="194"/>
      <c r="N126" s="194"/>
      <c r="O126" s="194"/>
      <c r="P126" s="194"/>
    </row>
    <row r="127" spans="3:16" s="251" customFormat="1" ht="11.1" customHeight="1" x14ac:dyDescent="0.2">
      <c r="C127" s="250"/>
      <c r="K127" s="250"/>
      <c r="L127" s="194"/>
      <c r="M127" s="194"/>
      <c r="N127" s="194"/>
      <c r="O127" s="194"/>
      <c r="P127" s="194"/>
    </row>
    <row r="128" spans="3:16" s="251" customFormat="1" ht="11.1" customHeight="1" x14ac:dyDescent="0.2">
      <c r="C128" s="250"/>
      <c r="K128" s="250"/>
      <c r="L128" s="194"/>
      <c r="M128" s="194"/>
      <c r="N128" s="194"/>
      <c r="O128" s="194"/>
      <c r="P128" s="194"/>
    </row>
    <row r="129" spans="1:16" s="251" customFormat="1" ht="11.1" customHeight="1" x14ac:dyDescent="0.2">
      <c r="C129" s="250"/>
      <c r="K129" s="250"/>
      <c r="L129" s="194"/>
      <c r="M129" s="194"/>
      <c r="N129" s="194"/>
      <c r="O129" s="194"/>
      <c r="P129" s="194"/>
    </row>
    <row r="130" spans="1:16" s="251" customFormat="1" ht="11.1" customHeight="1" x14ac:dyDescent="0.2">
      <c r="C130" s="250"/>
      <c r="K130" s="250"/>
      <c r="L130" s="194"/>
      <c r="M130" s="194"/>
      <c r="N130" s="194"/>
      <c r="O130" s="194"/>
      <c r="P130" s="194"/>
    </row>
    <row r="131" spans="1:16" s="251" customFormat="1" ht="11.1" customHeight="1" x14ac:dyDescent="0.2">
      <c r="C131" s="250"/>
      <c r="K131" s="250"/>
      <c r="L131" s="194"/>
      <c r="M131" s="194"/>
      <c r="N131" s="194"/>
      <c r="O131" s="194"/>
      <c r="P131" s="194"/>
    </row>
    <row r="132" spans="1:16" s="251" customFormat="1" ht="11.1" customHeight="1" x14ac:dyDescent="0.2">
      <c r="C132" s="250"/>
      <c r="K132" s="250"/>
      <c r="L132" s="194"/>
      <c r="M132" s="194"/>
      <c r="N132" s="194"/>
      <c r="O132" s="194"/>
      <c r="P132" s="194"/>
    </row>
    <row r="133" spans="1:16" s="251" customFormat="1" ht="11.1" customHeight="1" x14ac:dyDescent="0.2">
      <c r="C133" s="250"/>
      <c r="K133" s="250"/>
      <c r="L133" s="194"/>
      <c r="M133" s="194"/>
      <c r="N133" s="194"/>
      <c r="O133" s="194"/>
      <c r="P133" s="194"/>
    </row>
    <row r="134" spans="1:16" s="251" customFormat="1" ht="11.1" customHeight="1" x14ac:dyDescent="0.2">
      <c r="C134" s="250"/>
      <c r="K134" s="250"/>
      <c r="L134" s="194"/>
      <c r="M134" s="194"/>
      <c r="N134" s="194"/>
      <c r="O134" s="194"/>
      <c r="P134" s="194"/>
    </row>
    <row r="135" spans="1:16" s="251" customFormat="1" ht="11.1" customHeight="1" x14ac:dyDescent="0.2">
      <c r="C135" s="250"/>
      <c r="K135" s="250"/>
      <c r="L135" s="194"/>
      <c r="M135" s="194"/>
      <c r="N135" s="194"/>
      <c r="O135" s="194"/>
      <c r="P135" s="194"/>
    </row>
    <row r="136" spans="1:16" s="251" customFormat="1" ht="11.1" customHeight="1" x14ac:dyDescent="0.2">
      <c r="C136" s="250"/>
      <c r="K136" s="250"/>
      <c r="L136" s="194"/>
      <c r="M136" s="194"/>
      <c r="N136" s="194"/>
      <c r="O136" s="194"/>
      <c r="P136" s="194"/>
    </row>
    <row r="137" spans="1:16" s="251" customFormat="1" ht="11.1" customHeight="1" x14ac:dyDescent="0.2">
      <c r="C137" s="250"/>
      <c r="K137" s="250"/>
      <c r="L137" s="194"/>
      <c r="M137" s="194"/>
      <c r="N137" s="194"/>
      <c r="O137" s="194"/>
      <c r="P137" s="194"/>
    </row>
    <row r="138" spans="1:16" s="251" customFormat="1" ht="11.1" customHeight="1" x14ac:dyDescent="0.2">
      <c r="A138" s="194"/>
      <c r="B138" s="194"/>
      <c r="C138" s="250"/>
      <c r="D138" s="194"/>
      <c r="E138" s="194"/>
      <c r="F138" s="194"/>
      <c r="G138" s="194"/>
      <c r="H138" s="194"/>
      <c r="K138" s="250"/>
      <c r="L138" s="194"/>
      <c r="M138" s="194"/>
      <c r="N138" s="194"/>
      <c r="O138" s="194"/>
      <c r="P138" s="194"/>
    </row>
    <row r="139" spans="1:16" s="251" customFormat="1" ht="11.1" customHeight="1" x14ac:dyDescent="0.2">
      <c r="A139" s="194"/>
      <c r="B139" s="194"/>
      <c r="C139" s="250"/>
      <c r="D139" s="194"/>
      <c r="E139" s="194"/>
      <c r="F139" s="194"/>
      <c r="G139" s="194"/>
      <c r="H139" s="194"/>
      <c r="K139" s="250"/>
      <c r="L139" s="194"/>
      <c r="M139" s="194"/>
      <c r="N139" s="194"/>
      <c r="O139" s="194"/>
      <c r="P139" s="194"/>
    </row>
    <row r="140" spans="1:16" s="251" customFormat="1" ht="11.1" customHeight="1" x14ac:dyDescent="0.2">
      <c r="A140" s="194"/>
      <c r="B140" s="194"/>
      <c r="C140" s="250"/>
      <c r="D140" s="194"/>
      <c r="E140" s="194"/>
      <c r="F140" s="194"/>
      <c r="G140" s="194"/>
      <c r="H140" s="194"/>
      <c r="K140" s="250"/>
      <c r="L140" s="194"/>
      <c r="M140" s="194"/>
      <c r="N140" s="194"/>
      <c r="O140" s="194"/>
      <c r="P140" s="194"/>
    </row>
    <row r="141" spans="1:16" s="251" customFormat="1" ht="11.1" customHeight="1" x14ac:dyDescent="0.2">
      <c r="C141" s="250"/>
      <c r="D141" s="194"/>
      <c r="E141" s="194"/>
      <c r="F141" s="194"/>
      <c r="G141" s="194"/>
      <c r="H141" s="194"/>
      <c r="K141" s="250"/>
      <c r="L141" s="194"/>
      <c r="M141" s="194"/>
      <c r="N141" s="194"/>
      <c r="O141" s="194"/>
      <c r="P141" s="194"/>
    </row>
    <row r="142" spans="1:16" s="251" customFormat="1" ht="11.1" customHeight="1" x14ac:dyDescent="0.2">
      <c r="C142" s="250"/>
      <c r="D142" s="194"/>
      <c r="E142" s="194"/>
      <c r="F142" s="194"/>
      <c r="G142" s="194"/>
      <c r="H142" s="194"/>
      <c r="K142" s="250"/>
      <c r="L142" s="194"/>
      <c r="M142" s="194"/>
      <c r="N142" s="194"/>
      <c r="O142" s="194"/>
      <c r="P142" s="194"/>
    </row>
    <row r="143" spans="1:16" s="251" customFormat="1" ht="11.1" customHeight="1" x14ac:dyDescent="0.2">
      <c r="C143" s="250"/>
      <c r="D143" s="194"/>
      <c r="E143" s="194"/>
      <c r="F143" s="194"/>
      <c r="G143" s="194"/>
      <c r="H143" s="194"/>
      <c r="K143" s="250"/>
      <c r="L143" s="194"/>
      <c r="M143" s="194"/>
      <c r="N143" s="194"/>
      <c r="O143" s="194"/>
      <c r="P143" s="194"/>
    </row>
    <row r="155" spans="3:17" s="251" customFormat="1" ht="11.1" customHeight="1" x14ac:dyDescent="0.2">
      <c r="C155" s="250"/>
      <c r="D155" s="194"/>
      <c r="E155" s="194"/>
      <c r="F155" s="194"/>
      <c r="G155" s="194"/>
      <c r="H155" s="194"/>
      <c r="K155" s="250"/>
      <c r="L155" s="194"/>
      <c r="M155" s="194"/>
      <c r="N155" s="194"/>
      <c r="O155" s="194"/>
      <c r="P155" s="194"/>
      <c r="Q155" s="194"/>
    </row>
    <row r="156" spans="3:17" s="251" customFormat="1" ht="11.1" customHeight="1" x14ac:dyDescent="0.2">
      <c r="C156" s="250"/>
      <c r="D156" s="194"/>
      <c r="E156" s="194"/>
      <c r="F156" s="194"/>
      <c r="G156" s="194"/>
      <c r="H156" s="194"/>
      <c r="K156" s="250"/>
      <c r="L156" s="194"/>
      <c r="M156" s="194"/>
      <c r="N156" s="194"/>
      <c r="O156" s="194"/>
      <c r="P156" s="194"/>
      <c r="Q156" s="194"/>
    </row>
    <row r="157" spans="3:17" s="251" customFormat="1" ht="11.1" customHeight="1" x14ac:dyDescent="0.2">
      <c r="C157" s="250"/>
      <c r="D157" s="194"/>
      <c r="E157" s="194"/>
      <c r="F157" s="194"/>
      <c r="G157" s="194"/>
      <c r="H157" s="194"/>
      <c r="K157" s="250"/>
      <c r="L157" s="194"/>
      <c r="M157" s="194"/>
      <c r="N157" s="194"/>
      <c r="O157" s="194"/>
      <c r="P157" s="194"/>
      <c r="Q157" s="194"/>
    </row>
  </sheetData>
  <mergeCells count="72">
    <mergeCell ref="A68:C68"/>
    <mergeCell ref="I68:K68"/>
    <mergeCell ref="I70:P70"/>
    <mergeCell ref="J55:J60"/>
    <mergeCell ref="B59:C59"/>
    <mergeCell ref="A60:C60"/>
    <mergeCell ref="A61:A67"/>
    <mergeCell ref="B61:B67"/>
    <mergeCell ref="I61:K61"/>
    <mergeCell ref="I62:I66"/>
    <mergeCell ref="J62:J66"/>
    <mergeCell ref="I67:K67"/>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C1:K1"/>
    <mergeCell ref="L1:P1"/>
    <mergeCell ref="A2:A3"/>
    <mergeCell ref="B2:B3"/>
    <mergeCell ref="C2:C3"/>
    <mergeCell ref="D2:F2"/>
    <mergeCell ref="G2:G3"/>
    <mergeCell ref="I2:I3"/>
    <mergeCell ref="J2:J3"/>
    <mergeCell ref="K2:K3"/>
    <mergeCell ref="L2:N2"/>
    <mergeCell ref="O2:O3"/>
  </mergeCells>
  <phoneticPr fontId="35"/>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お知らせ</vt:lpstr>
      <vt:lpstr>会員動静</vt:lpstr>
      <vt:lpstr>アクティビティ</vt:lpstr>
      <vt:lpstr>LCIF</vt:lpstr>
      <vt:lpstr>LCIF!Print_Area</vt:lpstr>
      <vt:lpstr>お知らせ!Print_Area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2025-03-10T06:47:52Z</cp:lastPrinted>
  <dcterms:created xsi:type="dcterms:W3CDTF">2025-02-18T02:15:15Z</dcterms:created>
  <dcterms:modified xsi:type="dcterms:W3CDTF">2025-03-10T09:14:50Z</dcterms:modified>
</cp:coreProperties>
</file>